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Jeremy Crawford/MSC and FIPs/MSC and FIPs /MSC Pre Assessment/"/>
    </mc:Choice>
  </mc:AlternateContent>
  <xr:revisionPtr revIDLastSave="0" documentId="8_{94357561-F1D1-5345-B7E8-70B6D5D2C7FF}" xr6:coauthVersionLast="45" xr6:coauthVersionMax="45" xr10:uidLastSave="{00000000-0000-0000-0000-000000000000}"/>
  <bookViews>
    <workbookView xWindow="2420" yWindow="460" windowWidth="28800" windowHeight="16520" tabRatio="845" xr2:uid="{00000000-000D-0000-FFFF-FFFF00000000}"/>
  </bookViews>
  <sheets>
    <sheet name="Year 0" sheetId="8" r:id="rId1"/>
    <sheet name="Year 1" sheetId="11" r:id="rId2"/>
    <sheet name="Year 2" sheetId="12" r:id="rId3"/>
    <sheet name="Year 3" sheetId="13" r:id="rId4"/>
    <sheet name="Year 4" sheetId="14" r:id="rId5"/>
    <sheet name="Year 5" sheetId="15" r:id="rId6"/>
    <sheet name="BMT Dashboard" sheetId="6" state="hidden" r:id="rId7"/>
  </sheets>
  <definedNames>
    <definedName name="≥80" localSheetId="1">'Year 1'!$B$43</definedName>
    <definedName name="≥80" localSheetId="2">'Year 2'!$B$43</definedName>
    <definedName name="≥80" localSheetId="3">'Year 3'!$B$43</definedName>
    <definedName name="≥80" localSheetId="4">'Year 4'!$B$43</definedName>
    <definedName name="≥80" localSheetId="5">'Year 5'!$B$43</definedName>
    <definedName name="≥80">'Year 0'!$B$43</definedName>
    <definedName name="Expected">#REF!</definedName>
    <definedName name="_xlnm.Print_Area" localSheetId="6">'BMT Dashboard'!$B$1:$H$141</definedName>
    <definedName name="sdfa" localSheetId="4">#REF!</definedName>
    <definedName name="sdfa" localSheetId="5">#REF!</definedName>
    <definedName name="sdfa">#REF!</definedName>
    <definedName name="sdfgaszdfg" localSheetId="4">#REF!</definedName>
    <definedName name="sdfgaszdfg" localSheetId="5">#REF!</definedName>
    <definedName name="sdfgaszdfg">#REF!</definedName>
    <definedName name="ValidDepts">#REF!</definedName>
    <definedName name="ValidScoringLevels">#REF!</definedName>
    <definedName name="Year1Range" localSheetId="1">#REF!</definedName>
    <definedName name="Year1Range" localSheetId="2">#REF!</definedName>
    <definedName name="Year1Range" localSheetId="3">#REF!</definedName>
    <definedName name="Year1Range" localSheetId="4">#REF!</definedName>
    <definedName name="Year1Range" localSheetId="5">#REF!</definedName>
    <definedName name="Year1Range">#REF!</definedName>
    <definedName name="Year2Range" localSheetId="1">#REF!</definedName>
    <definedName name="Year2Range" localSheetId="2">#REF!</definedName>
    <definedName name="Year2Range" localSheetId="3">#REF!</definedName>
    <definedName name="Year2Range" localSheetId="4">#REF!</definedName>
    <definedName name="Year2Range" localSheetId="5">#REF!</definedName>
    <definedName name="Year2Range">#REF!</definedName>
    <definedName name="Year3Range" localSheetId="1">#REF!</definedName>
    <definedName name="Year3Range" localSheetId="2">#REF!</definedName>
    <definedName name="Year3Range" localSheetId="3">#REF!</definedName>
    <definedName name="Year3Range" localSheetId="4">#REF!</definedName>
    <definedName name="Year3Range" localSheetId="5">#REF!</definedName>
    <definedName name="Year3Range">#REF!</definedName>
    <definedName name="year4" localSheetId="4">#REF!</definedName>
    <definedName name="year4" localSheetId="5">#REF!</definedName>
    <definedName name="year4">#REF!</definedName>
    <definedName name="year45">#REF!</definedName>
    <definedName name="Year4Range" localSheetId="1">#REF!</definedName>
    <definedName name="Year4Range" localSheetId="2">#REF!</definedName>
    <definedName name="Year4Range" localSheetId="3">#REF!</definedName>
    <definedName name="Year4Range" localSheetId="4">#REF!</definedName>
    <definedName name="Year4Range" localSheetId="5">#REF!</definedName>
    <definedName name="Year4Range">#REF!</definedName>
    <definedName name="Year5Range" localSheetId="1">#REF!</definedName>
    <definedName name="Year5Range" localSheetId="2">#REF!</definedName>
    <definedName name="Year5Range" localSheetId="3">#REF!</definedName>
    <definedName name="Year5Range" localSheetId="4">#REF!</definedName>
    <definedName name="Year5Range" localSheetId="5">#REF!</definedName>
    <definedName name="Year5Range">#REF!</definedName>
    <definedName name="year6">#REF!</definedName>
    <definedName name="year8">#REF!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8" l="1"/>
  <c r="I36" i="8" s="1"/>
  <c r="I40" i="8" s="1"/>
  <c r="I35" i="8"/>
  <c r="I39" i="8"/>
  <c r="J33" i="8"/>
  <c r="J36" i="8" s="1"/>
  <c r="J40" i="8" s="1"/>
  <c r="J35" i="8"/>
  <c r="J39" i="8"/>
  <c r="N33" i="15"/>
  <c r="N36" i="15" s="1"/>
  <c r="M33" i="15"/>
  <c r="M36" i="15"/>
  <c r="M40" i="15" s="1"/>
  <c r="L33" i="15"/>
  <c r="L36" i="15" s="1"/>
  <c r="K33" i="15"/>
  <c r="K36" i="15"/>
  <c r="K40" i="15" s="1"/>
  <c r="J33" i="15"/>
  <c r="J36" i="15" s="1"/>
  <c r="I33" i="15"/>
  <c r="I36" i="15"/>
  <c r="I40" i="15" s="1"/>
  <c r="H33" i="15"/>
  <c r="H36" i="15" s="1"/>
  <c r="G33" i="15"/>
  <c r="G36" i="15"/>
  <c r="G40" i="15" s="1"/>
  <c r="F33" i="15"/>
  <c r="F36" i="15" s="1"/>
  <c r="E33" i="15"/>
  <c r="E36" i="15"/>
  <c r="E40" i="15" s="1"/>
  <c r="N35" i="15"/>
  <c r="N39" i="15" s="1"/>
  <c r="M35" i="15"/>
  <c r="M39" i="15" s="1"/>
  <c r="L35" i="15"/>
  <c r="L39" i="15" s="1"/>
  <c r="K35" i="15"/>
  <c r="K39" i="15" s="1"/>
  <c r="J35" i="15"/>
  <c r="J39" i="15" s="1"/>
  <c r="I35" i="15"/>
  <c r="I39" i="15" s="1"/>
  <c r="H35" i="15"/>
  <c r="H39" i="15" s="1"/>
  <c r="G35" i="15"/>
  <c r="G39" i="15" s="1"/>
  <c r="F35" i="15"/>
  <c r="F39" i="15" s="1"/>
  <c r="E35" i="15"/>
  <c r="E39" i="15" s="1"/>
  <c r="M34" i="15"/>
  <c r="M38" i="15" s="1"/>
  <c r="K34" i="15"/>
  <c r="K38" i="15" s="1"/>
  <c r="I34" i="15"/>
  <c r="I38" i="15" s="1"/>
  <c r="G34" i="15"/>
  <c r="G38" i="15" s="1"/>
  <c r="E34" i="15"/>
  <c r="E38" i="15" s="1"/>
  <c r="N37" i="15"/>
  <c r="M37" i="15"/>
  <c r="L37" i="15"/>
  <c r="K37" i="15"/>
  <c r="J37" i="15"/>
  <c r="I37" i="15"/>
  <c r="H37" i="15"/>
  <c r="G37" i="15"/>
  <c r="F37" i="15"/>
  <c r="E37" i="15"/>
  <c r="N33" i="14"/>
  <c r="N36" i="14" s="1"/>
  <c r="N40" i="14" s="1"/>
  <c r="M33" i="14"/>
  <c r="M36" i="14"/>
  <c r="M40" i="14" s="1"/>
  <c r="L33" i="14"/>
  <c r="L36" i="14" s="1"/>
  <c r="L34" i="14" s="1"/>
  <c r="L38" i="14" s="1"/>
  <c r="K33" i="14"/>
  <c r="K36" i="14"/>
  <c r="K40" i="14" s="1"/>
  <c r="J33" i="14"/>
  <c r="I33" i="14"/>
  <c r="I36" i="14"/>
  <c r="I40" i="14" s="1"/>
  <c r="H33" i="14"/>
  <c r="H36" i="14" s="1"/>
  <c r="H34" i="14" s="1"/>
  <c r="H38" i="14" s="1"/>
  <c r="H40" i="14"/>
  <c r="G33" i="14"/>
  <c r="G36" i="14"/>
  <c r="G40" i="14" s="1"/>
  <c r="F33" i="14"/>
  <c r="E33" i="14"/>
  <c r="E36" i="14"/>
  <c r="E40" i="14" s="1"/>
  <c r="N35" i="14"/>
  <c r="N39" i="14" s="1"/>
  <c r="M35" i="14"/>
  <c r="M39" i="14" s="1"/>
  <c r="L35" i="14"/>
  <c r="L39" i="14" s="1"/>
  <c r="K35" i="14"/>
  <c r="K39" i="14" s="1"/>
  <c r="J35" i="14"/>
  <c r="J39" i="14" s="1"/>
  <c r="I35" i="14"/>
  <c r="I39" i="14" s="1"/>
  <c r="H35" i="14"/>
  <c r="H39" i="14" s="1"/>
  <c r="G35" i="14"/>
  <c r="G39" i="14" s="1"/>
  <c r="F35" i="14"/>
  <c r="F39" i="14" s="1"/>
  <c r="E35" i="14"/>
  <c r="E39" i="14" s="1"/>
  <c r="K34" i="14"/>
  <c r="K38" i="14" s="1"/>
  <c r="G34" i="14"/>
  <c r="G38" i="14" s="1"/>
  <c r="M37" i="14"/>
  <c r="L37" i="14"/>
  <c r="K37" i="14"/>
  <c r="I37" i="14"/>
  <c r="H37" i="14"/>
  <c r="G37" i="14"/>
  <c r="E37" i="14"/>
  <c r="N33" i="13"/>
  <c r="N37" i="13" s="1"/>
  <c r="M33" i="13"/>
  <c r="M36" i="13"/>
  <c r="M40" i="13" s="1"/>
  <c r="L33" i="13"/>
  <c r="L36" i="13" s="1"/>
  <c r="L34" i="13" s="1"/>
  <c r="L38" i="13" s="1"/>
  <c r="K33" i="13"/>
  <c r="K36" i="13"/>
  <c r="K40" i="13" s="1"/>
  <c r="J33" i="13"/>
  <c r="J37" i="13" s="1"/>
  <c r="I33" i="13"/>
  <c r="I36" i="13"/>
  <c r="I40" i="13" s="1"/>
  <c r="H33" i="13"/>
  <c r="H36" i="13" s="1"/>
  <c r="H34" i="13" s="1"/>
  <c r="H38" i="13" s="1"/>
  <c r="H40" i="13"/>
  <c r="G33" i="13"/>
  <c r="G36" i="13"/>
  <c r="G40" i="13" s="1"/>
  <c r="F33" i="13"/>
  <c r="F36" i="13" s="1"/>
  <c r="F40" i="13" s="1"/>
  <c r="E33" i="13"/>
  <c r="E36" i="13"/>
  <c r="E40" i="13" s="1"/>
  <c r="N35" i="13"/>
  <c r="N39" i="13" s="1"/>
  <c r="M35" i="13"/>
  <c r="M39" i="13" s="1"/>
  <c r="L35" i="13"/>
  <c r="L39" i="13" s="1"/>
  <c r="K35" i="13"/>
  <c r="K39" i="13" s="1"/>
  <c r="J35" i="13"/>
  <c r="J39" i="13" s="1"/>
  <c r="I35" i="13"/>
  <c r="I39" i="13" s="1"/>
  <c r="H35" i="13"/>
  <c r="H39" i="13" s="1"/>
  <c r="G35" i="13"/>
  <c r="G39" i="13" s="1"/>
  <c r="F35" i="13"/>
  <c r="F39" i="13" s="1"/>
  <c r="E35" i="13"/>
  <c r="E39" i="13" s="1"/>
  <c r="M34" i="13"/>
  <c r="M38" i="13" s="1"/>
  <c r="K34" i="13"/>
  <c r="K38" i="13" s="1"/>
  <c r="F34" i="13"/>
  <c r="F38" i="13" s="1"/>
  <c r="E34" i="13"/>
  <c r="E38" i="13" s="1"/>
  <c r="M37" i="13"/>
  <c r="L37" i="13"/>
  <c r="K37" i="13"/>
  <c r="I37" i="13"/>
  <c r="H37" i="13"/>
  <c r="G37" i="13"/>
  <c r="E37" i="13"/>
  <c r="N33" i="12"/>
  <c r="N36" i="12" s="1"/>
  <c r="N40" i="12" s="1"/>
  <c r="M33" i="12"/>
  <c r="M36" i="12"/>
  <c r="M40" i="12" s="1"/>
  <c r="L33" i="12"/>
  <c r="L36" i="12" s="1"/>
  <c r="L40" i="12" s="1"/>
  <c r="K33" i="12"/>
  <c r="K36" i="12"/>
  <c r="K40" i="12" s="1"/>
  <c r="J33" i="12"/>
  <c r="J36" i="12" s="1"/>
  <c r="J40" i="12" s="1"/>
  <c r="I33" i="12"/>
  <c r="I36" i="12"/>
  <c r="I40" i="12" s="1"/>
  <c r="H33" i="12"/>
  <c r="H36" i="12" s="1"/>
  <c r="H40" i="12" s="1"/>
  <c r="G33" i="12"/>
  <c r="G36" i="12"/>
  <c r="G40" i="12" s="1"/>
  <c r="F33" i="12"/>
  <c r="F36" i="12" s="1"/>
  <c r="F40" i="12" s="1"/>
  <c r="E33" i="12"/>
  <c r="E36" i="12"/>
  <c r="E40" i="12" s="1"/>
  <c r="N35" i="12"/>
  <c r="N39" i="12" s="1"/>
  <c r="M35" i="12"/>
  <c r="M39" i="12" s="1"/>
  <c r="L35" i="12"/>
  <c r="L39" i="12" s="1"/>
  <c r="K35" i="12"/>
  <c r="K39" i="12" s="1"/>
  <c r="J35" i="12"/>
  <c r="J39" i="12" s="1"/>
  <c r="I35" i="12"/>
  <c r="I39" i="12" s="1"/>
  <c r="H35" i="12"/>
  <c r="H39" i="12" s="1"/>
  <c r="G35" i="12"/>
  <c r="G39" i="12" s="1"/>
  <c r="F35" i="12"/>
  <c r="F39" i="12" s="1"/>
  <c r="E35" i="12"/>
  <c r="E39" i="12" s="1"/>
  <c r="M34" i="12"/>
  <c r="M38" i="12" s="1"/>
  <c r="L34" i="12"/>
  <c r="L38" i="12" s="1"/>
  <c r="I34" i="12"/>
  <c r="I38" i="12" s="1"/>
  <c r="H34" i="12"/>
  <c r="H38" i="12" s="1"/>
  <c r="E34" i="12"/>
  <c r="E38" i="12" s="1"/>
  <c r="N37" i="12"/>
  <c r="M37" i="12"/>
  <c r="K37" i="12"/>
  <c r="J37" i="12"/>
  <c r="I37" i="12"/>
  <c r="G37" i="12"/>
  <c r="F37" i="12"/>
  <c r="E37" i="12"/>
  <c r="N33" i="11"/>
  <c r="N36" i="11" s="1"/>
  <c r="N40" i="11"/>
  <c r="M33" i="11"/>
  <c r="M36" i="11"/>
  <c r="M40" i="11" s="1"/>
  <c r="L33" i="11"/>
  <c r="L36" i="11"/>
  <c r="L40" i="11"/>
  <c r="K33" i="11"/>
  <c r="K36" i="11"/>
  <c r="K40" i="11"/>
  <c r="J33" i="11"/>
  <c r="J36" i="11" s="1"/>
  <c r="J40" i="11" s="1"/>
  <c r="I33" i="11"/>
  <c r="H33" i="11"/>
  <c r="H36" i="11" s="1"/>
  <c r="H40" i="11" s="1"/>
  <c r="G33" i="11"/>
  <c r="G36" i="11"/>
  <c r="G40" i="11" s="1"/>
  <c r="F33" i="11"/>
  <c r="F36" i="11" s="1"/>
  <c r="F40" i="11" s="1"/>
  <c r="E33" i="11"/>
  <c r="E36" i="11" s="1"/>
  <c r="E40" i="11" s="1"/>
  <c r="N35" i="11"/>
  <c r="N34" i="11" s="1"/>
  <c r="N38" i="11" s="1"/>
  <c r="M35" i="11"/>
  <c r="M39" i="11" s="1"/>
  <c r="L35" i="11"/>
  <c r="L39" i="11"/>
  <c r="K35" i="11"/>
  <c r="K39" i="11" s="1"/>
  <c r="J35" i="11"/>
  <c r="J39" i="11" s="1"/>
  <c r="I35" i="11"/>
  <c r="I39" i="11" s="1"/>
  <c r="H35" i="11"/>
  <c r="H39" i="11"/>
  <c r="G35" i="11"/>
  <c r="G39" i="11" s="1"/>
  <c r="F35" i="11"/>
  <c r="F39" i="11" s="1"/>
  <c r="E35" i="11"/>
  <c r="E39" i="11" s="1"/>
  <c r="L34" i="11"/>
  <c r="L38" i="11" s="1"/>
  <c r="K34" i="11"/>
  <c r="K38" i="11" s="1"/>
  <c r="G34" i="11"/>
  <c r="G38" i="11" s="1"/>
  <c r="N37" i="11"/>
  <c r="M37" i="11"/>
  <c r="L37" i="11"/>
  <c r="K37" i="11"/>
  <c r="J37" i="11"/>
  <c r="G37" i="11"/>
  <c r="F37" i="11"/>
  <c r="F33" i="8"/>
  <c r="F36" i="8" s="1"/>
  <c r="F40" i="8" s="1"/>
  <c r="G33" i="8"/>
  <c r="G36" i="8" s="1"/>
  <c r="H33" i="8"/>
  <c r="H37" i="8" s="1"/>
  <c r="H36" i="8"/>
  <c r="H40" i="8" s="1"/>
  <c r="E33" i="8"/>
  <c r="F35" i="8"/>
  <c r="F39" i="8" s="1"/>
  <c r="G35" i="8"/>
  <c r="H35" i="8"/>
  <c r="H39" i="8" s="1"/>
  <c r="G37" i="8"/>
  <c r="G39" i="8"/>
  <c r="E35" i="8"/>
  <c r="E37" i="8"/>
  <c r="E39" i="8"/>
  <c r="B20" i="6"/>
  <c r="B21" i="6"/>
  <c r="B22" i="6"/>
  <c r="E56" i="6"/>
  <c r="G56" i="6"/>
  <c r="F54" i="6"/>
  <c r="F56" i="6"/>
  <c r="G52" i="6"/>
  <c r="H54" i="6"/>
  <c r="H56" i="6"/>
  <c r="E54" i="6"/>
  <c r="D56" i="6"/>
  <c r="D52" i="6"/>
  <c r="F52" i="6"/>
  <c r="D58" i="6"/>
  <c r="D54" i="6"/>
  <c r="G54" i="6"/>
  <c r="H52" i="6"/>
  <c r="E52" i="6"/>
  <c r="G58" i="6"/>
  <c r="F58" i="6"/>
  <c r="H58" i="6"/>
  <c r="E57" i="6"/>
  <c r="G57" i="6"/>
  <c r="F103" i="6"/>
  <c r="F129" i="6"/>
  <c r="H117" i="6"/>
  <c r="E55" i="6"/>
  <c r="F110" i="6"/>
  <c r="G113" i="6"/>
  <c r="H128" i="6"/>
  <c r="G111" i="6"/>
  <c r="G126" i="6"/>
  <c r="G106" i="6"/>
  <c r="H126" i="6"/>
  <c r="G118" i="6"/>
  <c r="H105" i="6"/>
  <c r="H107" i="6"/>
  <c r="G122" i="6"/>
  <c r="G116" i="6"/>
  <c r="F111" i="6"/>
  <c r="F113" i="6"/>
  <c r="G120" i="6"/>
  <c r="F127" i="6"/>
  <c r="F109" i="6"/>
  <c r="H127" i="6"/>
  <c r="H110" i="6"/>
  <c r="F116" i="6"/>
  <c r="G112" i="6"/>
  <c r="G130" i="6"/>
  <c r="G123" i="6"/>
  <c r="G108" i="6"/>
  <c r="F126" i="6"/>
  <c r="F122" i="6"/>
  <c r="F114" i="6"/>
  <c r="F119" i="6"/>
  <c r="H106" i="6"/>
  <c r="H121" i="6"/>
  <c r="H123" i="6"/>
  <c r="H125" i="6"/>
  <c r="F115" i="6"/>
  <c r="G127" i="6"/>
  <c r="G114" i="6"/>
  <c r="G115" i="6"/>
  <c r="G110" i="6"/>
  <c r="F112" i="6"/>
  <c r="H122" i="6"/>
  <c r="F118" i="6"/>
  <c r="H112" i="6"/>
  <c r="G124" i="6"/>
  <c r="G109" i="6"/>
  <c r="G117" i="6"/>
  <c r="G119" i="6"/>
  <c r="G129" i="6"/>
  <c r="F128" i="6"/>
  <c r="G125" i="6"/>
  <c r="F125" i="6"/>
  <c r="F130" i="6"/>
  <c r="H129" i="6"/>
  <c r="H108" i="6"/>
  <c r="H130" i="6"/>
  <c r="F108" i="6"/>
  <c r="G107" i="6"/>
  <c r="G128" i="6"/>
  <c r="G131" i="6"/>
  <c r="F131" i="6"/>
  <c r="H120" i="6"/>
  <c r="G121" i="6"/>
  <c r="F117" i="6"/>
  <c r="F123" i="6"/>
  <c r="H113" i="6"/>
  <c r="H119" i="6"/>
  <c r="F121" i="6"/>
  <c r="H118" i="6"/>
  <c r="H124" i="6"/>
  <c r="G105" i="6"/>
  <c r="H131" i="6"/>
  <c r="F105" i="6"/>
  <c r="F107" i="6"/>
  <c r="F120" i="6"/>
  <c r="H116" i="6"/>
  <c r="F124" i="6"/>
  <c r="F106" i="6"/>
  <c r="H115" i="6"/>
  <c r="E53" i="6"/>
  <c r="H104" i="6"/>
  <c r="F104" i="6"/>
  <c r="F55" i="6"/>
  <c r="F57" i="6"/>
  <c r="G53" i="6"/>
  <c r="G104" i="6"/>
  <c r="D22" i="6"/>
  <c r="H109" i="6"/>
  <c r="E58" i="6"/>
  <c r="G103" i="6"/>
  <c r="F59" i="6"/>
  <c r="H114" i="6"/>
  <c r="H111" i="6"/>
  <c r="D20" i="6"/>
  <c r="F22" i="6"/>
  <c r="D23" i="6"/>
  <c r="F23" i="6"/>
  <c r="E22" i="6"/>
  <c r="D21" i="6"/>
  <c r="F20" i="6"/>
  <c r="E21" i="6"/>
  <c r="F21" i="6"/>
  <c r="E20" i="6"/>
  <c r="E23" i="6"/>
  <c r="C23" i="6"/>
  <c r="C17" i="6"/>
  <c r="E59" i="6"/>
  <c r="H53" i="6"/>
  <c r="G134" i="6"/>
  <c r="C20" i="6"/>
  <c r="F53" i="6"/>
  <c r="H57" i="6"/>
  <c r="G55" i="6"/>
  <c r="G135" i="6"/>
  <c r="C21" i="6"/>
  <c r="C22" i="6"/>
  <c r="F132" i="6"/>
  <c r="G133" i="6"/>
  <c r="F134" i="6"/>
  <c r="F133" i="6"/>
  <c r="G132" i="6"/>
  <c r="F135" i="6"/>
  <c r="G59" i="6"/>
  <c r="H55" i="6"/>
  <c r="H59" i="6"/>
  <c r="F34" i="8" l="1"/>
  <c r="F38" i="8" s="1"/>
  <c r="G34" i="8"/>
  <c r="G38" i="8" s="1"/>
  <c r="G40" i="8"/>
  <c r="F37" i="8"/>
  <c r="E36" i="8"/>
  <c r="E40" i="8" s="1"/>
  <c r="E34" i="11"/>
  <c r="E38" i="11" s="1"/>
  <c r="J34" i="11"/>
  <c r="J38" i="11" s="1"/>
  <c r="M34" i="11"/>
  <c r="M38" i="11" s="1"/>
  <c r="N39" i="11"/>
  <c r="I36" i="11"/>
  <c r="I40" i="11" s="1"/>
  <c r="G34" i="13"/>
  <c r="G38" i="13" s="1"/>
  <c r="I34" i="14"/>
  <c r="I38" i="14" s="1"/>
  <c r="H40" i="15"/>
  <c r="H34" i="15"/>
  <c r="H38" i="15" s="1"/>
  <c r="H34" i="8"/>
  <c r="H38" i="8" s="1"/>
  <c r="H37" i="11"/>
  <c r="H34" i="11"/>
  <c r="H38" i="11" s="1"/>
  <c r="H37" i="12"/>
  <c r="L37" i="12"/>
  <c r="F34" i="12"/>
  <c r="F38" i="12" s="1"/>
  <c r="J34" i="12"/>
  <c r="J38" i="12" s="1"/>
  <c r="N34" i="12"/>
  <c r="N38" i="12" s="1"/>
  <c r="F37" i="13"/>
  <c r="I34" i="13"/>
  <c r="I38" i="13" s="1"/>
  <c r="L40" i="14"/>
  <c r="F40" i="15"/>
  <c r="F34" i="15"/>
  <c r="F38" i="15" s="1"/>
  <c r="N40" i="15"/>
  <c r="N34" i="15"/>
  <c r="N38" i="15" s="1"/>
  <c r="E37" i="11"/>
  <c r="I37" i="11"/>
  <c r="F34" i="11"/>
  <c r="F38" i="11" s="1"/>
  <c r="G34" i="12"/>
  <c r="G38" i="12" s="1"/>
  <c r="K34" i="12"/>
  <c r="K38" i="12" s="1"/>
  <c r="L40" i="13"/>
  <c r="N36" i="13"/>
  <c r="N40" i="13" s="1"/>
  <c r="N34" i="13"/>
  <c r="N38" i="13" s="1"/>
  <c r="E34" i="14"/>
  <c r="E38" i="14" s="1"/>
  <c r="M34" i="14"/>
  <c r="M38" i="14" s="1"/>
  <c r="J36" i="14"/>
  <c r="J40" i="14" s="1"/>
  <c r="J34" i="14"/>
  <c r="J38" i="14" s="1"/>
  <c r="J37" i="14"/>
  <c r="L40" i="15"/>
  <c r="L34" i="15"/>
  <c r="L38" i="15" s="1"/>
  <c r="J36" i="13"/>
  <c r="J40" i="13" s="1"/>
  <c r="J34" i="13"/>
  <c r="J38" i="13" s="1"/>
  <c r="F36" i="14"/>
  <c r="F40" i="14" s="1"/>
  <c r="F37" i="14"/>
  <c r="J40" i="15"/>
  <c r="J34" i="15"/>
  <c r="J38" i="15" s="1"/>
  <c r="J37" i="8"/>
  <c r="I37" i="8"/>
  <c r="N37" i="14"/>
  <c r="N34" i="14"/>
  <c r="N38" i="14" s="1"/>
  <c r="J34" i="8"/>
  <c r="J38" i="8" s="1"/>
  <c r="I34" i="8"/>
  <c r="I38" i="8" s="1"/>
  <c r="I34" i="11" l="1"/>
  <c r="I38" i="11" s="1"/>
  <c r="F34" i="14"/>
  <c r="F38" i="14" s="1"/>
  <c r="E34" i="8"/>
  <c r="E38" i="8" s="1"/>
</calcChain>
</file>

<file path=xl/sharedStrings.xml><?xml version="1.0" encoding="utf-8"?>
<sst xmlns="http://schemas.openxmlformats.org/spreadsheetml/2006/main" count="2040" uniqueCount="107">
  <si>
    <t>Principle</t>
  </si>
  <si>
    <t>Component</t>
  </si>
  <si>
    <t>Performance Indicator</t>
  </si>
  <si>
    <t>Outcome</t>
  </si>
  <si>
    <t>Management</t>
  </si>
  <si>
    <t>ETP species</t>
  </si>
  <si>
    <t>Habitats</t>
  </si>
  <si>
    <t>Ecosystem</t>
  </si>
  <si>
    <t>Governance and Policy</t>
  </si>
  <si>
    <t>Fishery specific management system</t>
  </si>
  <si>
    <t>Species</t>
  </si>
  <si>
    <t>Area</t>
  </si>
  <si>
    <t xml:space="preserve">Gear type </t>
  </si>
  <si>
    <t>BMT Index</t>
  </si>
  <si>
    <t>Scoring Level</t>
  </si>
  <si>
    <t>Number of PIs</t>
  </si>
  <si>
    <t>Overall BMT Index</t>
  </si>
  <si>
    <t>Total number of PIs less than 60</t>
  </si>
  <si>
    <t>Year 1</t>
  </si>
  <si>
    <t>Year 2</t>
  </si>
  <si>
    <t>Year 3</t>
  </si>
  <si>
    <t>Year 4</t>
  </si>
  <si>
    <t>Year 5</t>
  </si>
  <si>
    <t>Principle 1</t>
  </si>
  <si>
    <t>Principle 2</t>
  </si>
  <si>
    <t>Principle 3</t>
  </si>
  <si>
    <t>&lt;60</t>
  </si>
  <si>
    <t>60-79</t>
  </si>
  <si>
    <t>≥80</t>
  </si>
  <si>
    <t>---</t>
  </si>
  <si>
    <t>Total number of PIs 60-79</t>
  </si>
  <si>
    <t>Total number of PIs equal to or greater than 80</t>
  </si>
  <si>
    <t>Status</t>
  </si>
  <si>
    <t>Actual</t>
  </si>
  <si>
    <t>Last update:</t>
  </si>
  <si>
    <t xml:space="preserve">Principle 1 </t>
  </si>
  <si>
    <t xml:space="preserve">Principle 2 </t>
  </si>
  <si>
    <t xml:space="preserve">Principle 3 </t>
  </si>
  <si>
    <t xml:space="preserve">Overall </t>
  </si>
  <si>
    <t>Unit of Assessment</t>
  </si>
  <si>
    <t>BMT undertaken by:</t>
  </si>
  <si>
    <t>Expected</t>
  </si>
  <si>
    <t>1.1.1 Stock status</t>
  </si>
  <si>
    <t>1.2.1 Harvest Strategy</t>
  </si>
  <si>
    <t>1.2.2 Harvest control rules and tools</t>
  </si>
  <si>
    <t>1.2.3 Information and monitoring</t>
  </si>
  <si>
    <t>1.2.4 Assessment of stock status</t>
  </si>
  <si>
    <t>2.1.1 Outcome</t>
  </si>
  <si>
    <t xml:space="preserve">2.1.2 Management </t>
  </si>
  <si>
    <t>2.1.3 Information</t>
  </si>
  <si>
    <t>2.2.1 Outcome</t>
  </si>
  <si>
    <t xml:space="preserve">2.2.2 Management </t>
  </si>
  <si>
    <t>2.2.3 Information</t>
  </si>
  <si>
    <t>2.3.1 Outcome</t>
  </si>
  <si>
    <t xml:space="preserve">2.3.2 Management </t>
  </si>
  <si>
    <t>2.3.3 Information</t>
  </si>
  <si>
    <t>2.4.1 Outcome</t>
  </si>
  <si>
    <t xml:space="preserve">2.4.2 Management </t>
  </si>
  <si>
    <t>2.4.3 Information</t>
  </si>
  <si>
    <t>2.5.1 Outcome</t>
  </si>
  <si>
    <t xml:space="preserve">2.5.2 Management </t>
  </si>
  <si>
    <t>2.5.3 Information</t>
  </si>
  <si>
    <t>3.1.1 Legal and customary framework</t>
  </si>
  <si>
    <t>3.1.2 Consultation, roles and responsibilities</t>
  </si>
  <si>
    <t>3.1.3 Long term objectives</t>
  </si>
  <si>
    <t>3.2.1 Fishery specific objectives</t>
  </si>
  <si>
    <t>3.2.2 Decision making processes</t>
  </si>
  <si>
    <t>3.2.3 Compliance and enforcement</t>
  </si>
  <si>
    <t>3.2.4 Management performance evaluation</t>
  </si>
  <si>
    <t>Primary species</t>
  </si>
  <si>
    <t>Secondary species</t>
  </si>
  <si>
    <t>1.1.2 Stock rebuilding</t>
  </si>
  <si>
    <t>Actual BMT index summary table</t>
  </si>
  <si>
    <t>All PIs</t>
  </si>
  <si>
    <t>Actual vs. Expected BMT index table</t>
  </si>
  <si>
    <t>The MSC cannot verify the accuracy of any information provided on this form and is not responsible for any issues arising to any parties as a result of any information provided therein. The results are the sole responsibility of individual/company applying the Benchmarking and Tracking Tool and give an indication of the likely status of a fishery. These results can only be verified by the fishery completing the MSC full assessment process.</t>
  </si>
  <si>
    <t>Pre-assessment undertaken by:</t>
  </si>
  <si>
    <t>Action plan undertaken by:</t>
  </si>
  <si>
    <t>Date of BMT:</t>
  </si>
  <si>
    <t>FIP provider:</t>
  </si>
  <si>
    <t>Fishery Name:</t>
  </si>
  <si>
    <t>SPP/GEAR/COMBO 1</t>
  </si>
  <si>
    <t>SPP/GEAR/COMBO 2</t>
  </si>
  <si>
    <t>SPP/GEAR/COMBO 3</t>
  </si>
  <si>
    <t>SPP/GEAR/COMBO 4</t>
  </si>
  <si>
    <t>SPP/GEAR/COMBO 5</t>
  </si>
  <si>
    <t>SPP/GEAR/COMBO 6</t>
  </si>
  <si>
    <t>SPP/GEAR/COMBO 7</t>
  </si>
  <si>
    <t>SPP/GEAR/COMBO 8</t>
  </si>
  <si>
    <t>SPP/GEAR/COMBO 9</t>
  </si>
  <si>
    <t>Total % of PIs equal to or greater than 80</t>
  </si>
  <si>
    <t>Total % of PIs 60-79</t>
  </si>
  <si>
    <t>Total %of PIs less than 60</t>
  </si>
  <si>
    <t>N/A</t>
  </si>
  <si>
    <t>Total number of PIs N/A</t>
  </si>
  <si>
    <t>SPP/GEAR/COMBO 10</t>
  </si>
  <si>
    <t>Total % N/A</t>
  </si>
  <si>
    <t>FIP Name:</t>
  </si>
  <si>
    <t>* Use the drop down tabs to score the PI, and rename the column with the species/gear/combo as needed.</t>
  </si>
  <si>
    <t>* Use the drop down tabs to score the PIs, and rename the column with the species/gear/combo as needed.</t>
  </si>
  <si>
    <t xml:space="preserve">Western and Central Pacific Pole and Line Skipjack Tuna </t>
  </si>
  <si>
    <t xml:space="preserve">N. Sulawesi &amp; N. Maluku SKJ/PL </t>
  </si>
  <si>
    <t xml:space="preserve">Maluku SKJ/PL </t>
  </si>
  <si>
    <t>West Papua SKJ/PL</t>
  </si>
  <si>
    <t>SE Sulawesi  SKJ/PL</t>
  </si>
  <si>
    <t>East Flores SKJ/PL</t>
  </si>
  <si>
    <t>West Flores SKJ/PL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</si>
</sst>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9"/>
      <name val="Arial"/>
      <family val="2"/>
    </font>
    <font>
      <sz val="10"/>
      <color theme="9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9"/>
      <name val="Arial"/>
      <family val="2"/>
    </font>
    <font>
      <sz val="12"/>
      <color theme="9"/>
      <name val="Arial"/>
      <family val="2"/>
    </font>
    <font>
      <b/>
      <sz val="14"/>
      <color theme="9"/>
      <name val="Arial"/>
      <family val="2"/>
    </font>
    <font>
      <b/>
      <sz val="14"/>
      <color theme="0"/>
      <name val="Arial"/>
      <family val="2"/>
    </font>
    <font>
      <b/>
      <sz val="9"/>
      <color rgb="FFFFFFFF"/>
      <name val="Arial"/>
      <family val="2"/>
    </font>
    <font>
      <sz val="9"/>
      <color theme="0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medium">
        <color theme="2"/>
      </left>
      <right style="thin">
        <color theme="2"/>
      </right>
      <top style="medium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2"/>
      </top>
      <bottom style="thin">
        <color theme="2"/>
      </bottom>
      <diagonal/>
    </border>
    <border>
      <left style="thin">
        <color theme="2"/>
      </left>
      <right style="medium">
        <color theme="2"/>
      </right>
      <top style="medium">
        <color theme="2"/>
      </top>
      <bottom style="thin">
        <color theme="2"/>
      </bottom>
      <diagonal/>
    </border>
    <border>
      <left style="medium">
        <color theme="2"/>
      </left>
      <right style="thin">
        <color theme="2"/>
      </right>
      <top style="thin">
        <color theme="2"/>
      </top>
      <bottom style="medium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theme="2"/>
      </bottom>
      <diagonal/>
    </border>
    <border>
      <left style="thin">
        <color theme="2"/>
      </left>
      <right style="medium">
        <color theme="2"/>
      </right>
      <top style="thin">
        <color theme="2"/>
      </top>
      <bottom style="medium">
        <color theme="2"/>
      </bottom>
      <diagonal/>
    </border>
    <border>
      <left style="medium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theme="2"/>
      </right>
      <top style="thin">
        <color theme="2"/>
      </top>
      <bottom style="thin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9"/>
      </left>
      <right style="thin">
        <color theme="2"/>
      </right>
      <top style="medium">
        <color theme="9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9"/>
      </top>
      <bottom style="thin">
        <color theme="2"/>
      </bottom>
      <diagonal/>
    </border>
    <border>
      <left style="thin">
        <color theme="2"/>
      </left>
      <right style="medium">
        <color theme="9"/>
      </right>
      <top style="medium">
        <color theme="9"/>
      </top>
      <bottom style="thin">
        <color theme="2"/>
      </bottom>
      <diagonal/>
    </border>
    <border>
      <left style="medium">
        <color theme="9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medium">
        <color theme="9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medium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medium">
        <color theme="2"/>
      </top>
      <bottom style="thin">
        <color theme="2"/>
      </bottom>
      <diagonal/>
    </border>
    <border>
      <left/>
      <right style="medium">
        <color theme="2"/>
      </right>
      <top style="medium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medium">
        <color theme="2"/>
      </bottom>
      <diagonal/>
    </border>
    <border>
      <left/>
      <right style="medium">
        <color theme="2"/>
      </right>
      <top style="thin">
        <color theme="2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thin">
        <color theme="2"/>
      </bottom>
      <diagonal/>
    </border>
    <border>
      <left/>
      <right style="thin">
        <color theme="2"/>
      </right>
      <top style="medium">
        <color theme="2"/>
      </top>
      <bottom style="thin">
        <color theme="2"/>
      </bottom>
      <diagonal/>
    </border>
    <border>
      <left style="medium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theme="2"/>
      </left>
      <right/>
      <top style="thin">
        <color theme="2"/>
      </top>
      <bottom style="medium">
        <color theme="2"/>
      </bottom>
      <diagonal/>
    </border>
    <border>
      <left/>
      <right style="thin">
        <color theme="2"/>
      </right>
      <top style="thin">
        <color theme="2"/>
      </top>
      <bottom style="medium">
        <color theme="2"/>
      </bottom>
      <diagonal/>
    </border>
    <border>
      <left style="thin">
        <color theme="2"/>
      </left>
      <right style="thin">
        <color theme="2"/>
      </right>
      <top style="medium">
        <color theme="2"/>
      </top>
      <bottom/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5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top"/>
    </xf>
    <xf numFmtId="0" fontId="5" fillId="4" borderId="3" xfId="0" applyFont="1" applyFill="1" applyBorder="1"/>
    <xf numFmtId="2" fontId="5" fillId="4" borderId="3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4" borderId="10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5" fillId="4" borderId="16" xfId="0" applyFont="1" applyFill="1" applyBorder="1" applyAlignment="1">
      <alignment horizontal="left" vertical="top"/>
    </xf>
    <xf numFmtId="0" fontId="4" fillId="4" borderId="17" xfId="0" applyFont="1" applyFill="1" applyBorder="1" applyAlignment="1">
      <alignment horizontal="left" vertical="top"/>
    </xf>
    <xf numFmtId="0" fontId="4" fillId="4" borderId="18" xfId="0" applyFont="1" applyFill="1" applyBorder="1" applyAlignment="1">
      <alignment horizontal="left" vertical="top"/>
    </xf>
    <xf numFmtId="0" fontId="4" fillId="5" borderId="16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left" vertical="top"/>
    </xf>
    <xf numFmtId="0" fontId="7" fillId="2" borderId="18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center" vertical="top"/>
    </xf>
    <xf numFmtId="2" fontId="5" fillId="4" borderId="14" xfId="0" applyNumberFormat="1" applyFont="1" applyFill="1" applyBorder="1" applyAlignment="1">
      <alignment horizontal="left" vertical="top"/>
    </xf>
    <xf numFmtId="2" fontId="5" fillId="4" borderId="15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4" fillId="7" borderId="16" xfId="0" applyFont="1" applyFill="1" applyBorder="1" applyAlignment="1">
      <alignment horizontal="center" vertical="top"/>
    </xf>
    <xf numFmtId="0" fontId="5" fillId="4" borderId="25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4" fillId="4" borderId="28" xfId="0" applyFont="1" applyFill="1" applyBorder="1" applyAlignment="1">
      <alignment vertical="top"/>
    </xf>
    <xf numFmtId="0" fontId="5" fillId="4" borderId="8" xfId="0" applyFont="1" applyFill="1" applyBorder="1" applyAlignment="1">
      <alignment vertical="center"/>
    </xf>
    <xf numFmtId="0" fontId="5" fillId="4" borderId="29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top"/>
    </xf>
    <xf numFmtId="2" fontId="7" fillId="6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2" fontId="5" fillId="6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3" fillId="6" borderId="2" xfId="0" applyNumberFormat="1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2" borderId="44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center" wrapText="1"/>
    </xf>
    <xf numFmtId="0" fontId="0" fillId="0" borderId="57" xfId="0" quotePrefix="1" applyBorder="1"/>
    <xf numFmtId="0" fontId="0" fillId="8" borderId="58" xfId="0" quotePrefix="1" applyFill="1" applyBorder="1"/>
    <xf numFmtId="0" fontId="0" fillId="8" borderId="59" xfId="0" applyFill="1" applyBorder="1"/>
    <xf numFmtId="0" fontId="10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64" fontId="3" fillId="2" borderId="44" xfId="0" applyNumberFormat="1" applyFont="1" applyFill="1" applyBorder="1" applyAlignment="1">
      <alignment vertical="center" wrapText="1"/>
    </xf>
    <xf numFmtId="0" fontId="0" fillId="0" borderId="4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0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7" fillId="2" borderId="22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39" xfId="0" applyFont="1" applyBorder="1" applyAlignment="1">
      <alignment horizontal="left" vertical="top"/>
    </xf>
    <xf numFmtId="0" fontId="8" fillId="0" borderId="40" xfId="0" applyFont="1" applyBorder="1" applyAlignment="1">
      <alignment horizontal="left" vertical="top"/>
    </xf>
    <xf numFmtId="0" fontId="8" fillId="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5" fillId="4" borderId="4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44"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2"/>
        </right>
        <top style="thin">
          <color theme="2"/>
        </top>
        <bottom style="thin">
          <color theme="2"/>
        </bottom>
      </border>
    </dxf>
    <dxf>
      <border>
        <top style="thin">
          <color theme="2"/>
        </top>
      </border>
    </dxf>
    <dxf>
      <border diagonalUp="0" diagonalDown="0">
        <left style="medium">
          <color theme="2"/>
        </left>
        <right style="medium">
          <color theme="2"/>
        </right>
        <top style="medium">
          <color theme="2"/>
        </top>
        <bottom style="medium">
          <color theme="2"/>
        </bottom>
      </border>
    </dxf>
    <dxf>
      <font>
        <strike val="0"/>
        <outline val="0"/>
        <shadow val="0"/>
        <u val="none"/>
        <vertAlign val="baseline"/>
        <sz val="12"/>
        <color theme="9"/>
        <name val="Arial"/>
        <scheme val="none"/>
      </font>
    </dxf>
    <dxf>
      <border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CCC00"/>
      <color rgb="FF808000"/>
      <color rgb="FF6CB33F"/>
      <color rgb="FFFDB913"/>
      <color rgb="FF005DAA"/>
      <color rgb="FF009AC7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>
                <a:solidFill>
                  <a:schemeClr val="accent6"/>
                </a:solidFill>
              </a:defRPr>
            </a:pPr>
            <a:r>
              <a:rPr lang="en-GB" sz="1600">
                <a:solidFill>
                  <a:schemeClr val="accent6"/>
                </a:solidFill>
              </a:rPr>
              <a:t>Scoring Category Overview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'BMT Dashboard'!$B$20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All PIs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Dashboard'!$C$20:$F$20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C-4172-8D2E-76638F69E6F1}"/>
            </c:ext>
          </c:extLst>
        </c:ser>
        <c:ser>
          <c:idx val="1"/>
          <c:order val="1"/>
          <c:tx>
            <c:strRef>
              <c:f>'BMT Dashboard'!$B$21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All PIs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Dashboard'!$C$21:$F$21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1C-4172-8D2E-76638F69E6F1}"/>
            </c:ext>
          </c:extLst>
        </c:ser>
        <c:ser>
          <c:idx val="2"/>
          <c:order val="2"/>
          <c:tx>
            <c:strRef>
              <c:f>'BMT Dashboard'!$B$22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All PIs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Dashboard'!$C$22:$F$22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1C-4172-8D2E-76638F69E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8458136"/>
        <c:axId val="2127579336"/>
      </c:barChart>
      <c:catAx>
        <c:axId val="2128458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200" b="1">
                <a:solidFill>
                  <a:schemeClr val="accent6"/>
                </a:solidFill>
              </a:defRPr>
            </a:pPr>
            <a:endParaRPr lang="en-US"/>
          </a:p>
        </c:txPr>
        <c:crossAx val="2127579336"/>
        <c:crosses val="autoZero"/>
        <c:auto val="1"/>
        <c:lblAlgn val="ctr"/>
        <c:lblOffset val="100"/>
        <c:noMultiLvlLbl val="0"/>
      </c:catAx>
      <c:valAx>
        <c:axId val="2127579336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extTo"/>
        <c:crossAx val="21284581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 sz="1200">
              <a:solidFill>
                <a:schemeClr val="accent6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>
                <a:solidFill>
                  <a:schemeClr val="accent6"/>
                </a:solidFill>
              </a:defRPr>
            </a:pPr>
            <a:r>
              <a:rPr lang="en-GB">
                <a:solidFill>
                  <a:schemeClr val="accent6"/>
                </a:solidFill>
              </a:rPr>
              <a:t>BMT Progress</a:t>
            </a:r>
            <a:r>
              <a:rPr lang="en-GB" baseline="0">
                <a:solidFill>
                  <a:schemeClr val="accent6"/>
                </a:solidFill>
              </a:rPr>
              <a:t> Tracker</a:t>
            </a:r>
            <a:endParaRPr lang="en-GB">
              <a:solidFill>
                <a:schemeClr val="accent6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229332465003797E-2"/>
          <c:y val="0.1462936526176"/>
          <c:w val="0.73264274968660004"/>
          <c:h val="0.7684759806590899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1"/>
              <c:layout>
                <c:manualLayout>
                  <c:x val="-3.0254048231850902E-2"/>
                  <c:y val="5.221352453624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8-43F6-9371-4B80FC139319}"/>
                </c:ext>
              </c:extLst>
            </c:dLbl>
            <c:dLbl>
              <c:idx val="2"/>
              <c:layout>
                <c:manualLayout>
                  <c:x val="-3.0254048231850801E-2"/>
                  <c:y val="5.5330749881692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8-43F6-9371-4B80FC139319}"/>
                </c:ext>
              </c:extLst>
            </c:dLbl>
            <c:dLbl>
              <c:idx val="3"/>
              <c:layout>
                <c:manualLayout>
                  <c:x val="-2.8794615128529599E-2"/>
                  <c:y val="4.5979073845350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8-43F6-9371-4B80FC139319}"/>
                </c:ext>
              </c:extLst>
            </c:dLbl>
            <c:dLbl>
              <c:idx val="4"/>
              <c:layout>
                <c:manualLayout>
                  <c:x val="-3.1713481335172197E-2"/>
                  <c:y val="5.221352453624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8-43F6-9371-4B80FC1393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7A8-43F6-9371-4B80FC139319}"/>
            </c:ext>
          </c:extLst>
        </c:ser>
        <c:ser>
          <c:idx val="1"/>
          <c:order val="1"/>
          <c:spPr>
            <a:ln>
              <a:solidFill>
                <a:schemeClr val="bg2"/>
              </a:solidFill>
            </a:ln>
          </c:spPr>
          <c:marker>
            <c:symbol val="square"/>
            <c:size val="8"/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</c:spPr>
          </c:marker>
          <c:dLbls>
            <c:dLbl>
              <c:idx val="0"/>
              <c:layout>
                <c:manualLayout>
                  <c:x val="-3.17134813351721E-2"/>
                  <c:y val="-5.3772137208968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8-43F6-9371-4B80FC1393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>
                    <a:solidFill>
                      <a:schemeClr val="bg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F7A8-43F6-9371-4B80FC139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244136"/>
        <c:axId val="2128355304"/>
      </c:lineChart>
      <c:catAx>
        <c:axId val="2124244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128355304"/>
        <c:crosses val="autoZero"/>
        <c:auto val="1"/>
        <c:lblAlgn val="ctr"/>
        <c:lblOffset val="100"/>
        <c:noMultiLvlLbl val="0"/>
      </c:catAx>
      <c:valAx>
        <c:axId val="2128355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124244136"/>
        <c:crosses val="autoZero"/>
        <c:crossBetween val="between"/>
      </c:valAx>
    </c:plotArea>
    <c:legend>
      <c:legendPos val="r"/>
      <c:overlay val="0"/>
      <c:spPr>
        <a:noFill/>
      </c:spPr>
      <c:txPr>
        <a:bodyPr/>
        <a:lstStyle/>
        <a:p>
          <a:pPr>
            <a:defRPr lang="en-US"/>
          </a:pPr>
          <a:endParaRPr lang="en-US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8962</xdr:colOff>
      <xdr:row>25</xdr:row>
      <xdr:rowOff>153266</xdr:rowOff>
    </xdr:from>
    <xdr:to>
      <xdr:col>7</xdr:col>
      <xdr:colOff>787399</xdr:colOff>
      <xdr:row>46</xdr:row>
      <xdr:rowOff>130629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9284</xdr:colOff>
      <xdr:row>61</xdr:row>
      <xdr:rowOff>51548</xdr:rowOff>
    </xdr:from>
    <xdr:to>
      <xdr:col>7</xdr:col>
      <xdr:colOff>914400</xdr:colOff>
      <xdr:row>86</xdr:row>
      <xdr:rowOff>43542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24848</xdr:colOff>
      <xdr:row>90</xdr:row>
      <xdr:rowOff>154793</xdr:rowOff>
    </xdr:from>
    <xdr:to>
      <xdr:col>7</xdr:col>
      <xdr:colOff>785665</xdr:colOff>
      <xdr:row>91</xdr:row>
      <xdr:rowOff>122840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5" y="16546076"/>
          <a:ext cx="8216348" cy="133699"/>
        </a:xfrm>
        <a:prstGeom prst="rect">
          <a:avLst/>
        </a:prstGeom>
      </xdr:spPr>
    </xdr:pic>
    <xdr:clientData/>
  </xdr:twoCellAnchor>
  <xdr:twoCellAnchor>
    <xdr:from>
      <xdr:col>1</xdr:col>
      <xdr:colOff>35860</xdr:colOff>
      <xdr:row>1</xdr:row>
      <xdr:rowOff>44822</xdr:rowOff>
    </xdr:from>
    <xdr:to>
      <xdr:col>5</xdr:col>
      <xdr:colOff>0</xdr:colOff>
      <xdr:row>5</xdr:row>
      <xdr:rowOff>26893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12753" y="248929"/>
          <a:ext cx="5502247" cy="730464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2800">
              <a:solidFill>
                <a:schemeClr val="accent6"/>
              </a:solidFill>
            </a:rPr>
            <a:t>BMT Dashboard</a:t>
          </a:r>
        </a:p>
      </xdr:txBody>
    </xdr:sp>
    <xdr:clientData/>
  </xdr:twoCellAnchor>
  <xdr:twoCellAnchor>
    <xdr:from>
      <xdr:col>1</xdr:col>
      <xdr:colOff>81779</xdr:colOff>
      <xdr:row>99</xdr:row>
      <xdr:rowOff>17934</xdr:rowOff>
    </xdr:from>
    <xdr:to>
      <xdr:col>5</xdr:col>
      <xdr:colOff>456272</xdr:colOff>
      <xdr:row>99</xdr:row>
      <xdr:rowOff>17934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H="1">
          <a:off x="259579" y="17302634"/>
          <a:ext cx="6064093" cy="0"/>
        </a:xfrm>
        <a:prstGeom prst="line">
          <a:avLst/>
        </a:prstGeom>
        <a:ln w="28575">
          <a:solidFill>
            <a:srgbClr val="005DA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51346</xdr:colOff>
      <xdr:row>95</xdr:row>
      <xdr:rowOff>2</xdr:rowOff>
    </xdr:from>
    <xdr:to>
      <xdr:col>4</xdr:col>
      <xdr:colOff>611640</xdr:colOff>
      <xdr:row>98</xdr:row>
      <xdr:rowOff>22414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52199" y="16091649"/>
          <a:ext cx="3518647" cy="493059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800">
              <a:solidFill>
                <a:schemeClr val="accent6"/>
              </a:solidFill>
            </a:rPr>
            <a:t>BMT Report</a:t>
          </a:r>
          <a:r>
            <a:rPr lang="en-GB" sz="2800" baseline="0">
              <a:solidFill>
                <a:schemeClr val="accent6"/>
              </a:solidFill>
            </a:rPr>
            <a:t> Sheet</a:t>
          </a:r>
          <a:endParaRPr lang="en-GB" sz="2800">
            <a:solidFill>
              <a:schemeClr val="accent6"/>
            </a:solidFill>
          </a:endParaRPr>
        </a:p>
      </xdr:txBody>
    </xdr:sp>
    <xdr:clientData/>
  </xdr:twoCellAnchor>
  <xdr:twoCellAnchor>
    <xdr:from>
      <xdr:col>0</xdr:col>
      <xdr:colOff>176892</xdr:colOff>
      <xdr:row>5</xdr:row>
      <xdr:rowOff>13922</xdr:rowOff>
    </xdr:from>
    <xdr:to>
      <xdr:col>7</xdr:col>
      <xdr:colOff>1088571</xdr:colOff>
      <xdr:row>5</xdr:row>
      <xdr:rowOff>13922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176892" y="980029"/>
          <a:ext cx="8885465" cy="0"/>
        </a:xfrm>
        <a:prstGeom prst="line">
          <a:avLst/>
        </a:prstGeom>
        <a:ln w="28575">
          <a:solidFill>
            <a:schemeClr val="bg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69079</xdr:colOff>
      <xdr:row>94</xdr:row>
      <xdr:rowOff>20655</xdr:rowOff>
    </xdr:from>
    <xdr:to>
      <xdr:col>5</xdr:col>
      <xdr:colOff>443572</xdr:colOff>
      <xdr:row>94</xdr:row>
      <xdr:rowOff>20655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>
          <a:off x="246879" y="16479855"/>
          <a:ext cx="6064093" cy="0"/>
        </a:xfrm>
        <a:prstGeom prst="line">
          <a:avLst/>
        </a:prstGeom>
        <a:ln w="28575">
          <a:solidFill>
            <a:srgbClr val="005DA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176891</xdr:colOff>
      <xdr:row>1</xdr:row>
      <xdr:rowOff>16644</xdr:rowOff>
    </xdr:from>
    <xdr:to>
      <xdr:col>7</xdr:col>
      <xdr:colOff>1088571</xdr:colOff>
      <xdr:row>1</xdr:row>
      <xdr:rowOff>16644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176891" y="220751"/>
          <a:ext cx="8885466" cy="0"/>
        </a:xfrm>
        <a:prstGeom prst="line">
          <a:avLst/>
        </a:prstGeom>
        <a:ln w="28575">
          <a:solidFill>
            <a:schemeClr val="bg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13607</xdr:colOff>
      <xdr:row>136</xdr:row>
      <xdr:rowOff>0</xdr:rowOff>
    </xdr:from>
    <xdr:to>
      <xdr:col>7</xdr:col>
      <xdr:colOff>774424</xdr:colOff>
      <xdr:row>136</xdr:row>
      <xdr:rowOff>133699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93607"/>
          <a:ext cx="8231138" cy="1336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F8:H9" totalsRowShown="0" headerRowDxfId="11" dataDxfId="9" headerRowBorderDxfId="10" tableBorderDxfId="8" totalsRowBorderDxfId="7">
  <tableColumns count="3">
    <tableColumn id="1" xr3:uid="{00000000-0010-0000-0000-000001000000}" name="Species" dataDxfId="6"/>
    <tableColumn id="2" xr3:uid="{00000000-0010-0000-0000-000002000000}" name="Area" dataDxfId="5"/>
    <tableColumn id="3" xr3:uid="{00000000-0010-0000-0000-000003000000}" name="Gear type 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eme1">
  <a:themeElements>
    <a:clrScheme name="Custom 9">
      <a:dk1>
        <a:sysClr val="windowText" lastClr="000000"/>
      </a:dk1>
      <a:lt1>
        <a:sysClr val="window" lastClr="FFFFFF"/>
      </a:lt1>
      <a:dk2>
        <a:srgbClr val="00A5CF"/>
      </a:dk2>
      <a:lt2>
        <a:srgbClr val="004382"/>
      </a:lt2>
      <a:accent1>
        <a:srgbClr val="009172"/>
      </a:accent1>
      <a:accent2>
        <a:srgbClr val="61A337"/>
      </a:accent2>
      <a:accent3>
        <a:srgbClr val="D46632"/>
      </a:accent3>
      <a:accent4>
        <a:srgbClr val="E57C29"/>
      </a:accent4>
      <a:accent5>
        <a:srgbClr val="EEB52D"/>
      </a:accent5>
      <a:accent6>
        <a:srgbClr val="4C4C4C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>
      <selection activeCell="H12" sqref="H12"/>
    </sheetView>
  </sheetViews>
  <sheetFormatPr baseColWidth="10" defaultColWidth="8.83203125" defaultRowHeight="13" x14ac:dyDescent="0.15"/>
  <cols>
    <col min="3" max="3" width="19.6640625" customWidth="1"/>
    <col min="4" max="4" width="40" customWidth="1"/>
    <col min="5" max="5" width="23" style="54" customWidth="1"/>
    <col min="6" max="10" width="23" customWidth="1"/>
  </cols>
  <sheetData>
    <row r="1" spans="1:10" x14ac:dyDescent="0.15">
      <c r="A1" s="1" t="s">
        <v>100</v>
      </c>
    </row>
    <row r="2" spans="1:10" x14ac:dyDescent="0.15">
      <c r="A2" t="s">
        <v>99</v>
      </c>
    </row>
    <row r="3" spans="1:10" ht="14" thickBot="1" x14ac:dyDescent="0.2"/>
    <row r="4" spans="1:10" ht="47.25" customHeight="1" thickBot="1" x14ac:dyDescent="0.2">
      <c r="B4" s="60" t="s">
        <v>0</v>
      </c>
      <c r="C4" s="60" t="s">
        <v>1</v>
      </c>
      <c r="D4" s="60" t="s">
        <v>2</v>
      </c>
      <c r="E4" s="61" t="s">
        <v>102</v>
      </c>
      <c r="F4" s="61" t="s">
        <v>101</v>
      </c>
      <c r="G4" s="61" t="s">
        <v>103</v>
      </c>
      <c r="H4" s="61" t="s">
        <v>105</v>
      </c>
      <c r="I4" s="61" t="s">
        <v>106</v>
      </c>
      <c r="J4" s="61" t="s">
        <v>104</v>
      </c>
    </row>
    <row r="5" spans="1:10" ht="15" thickBot="1" x14ac:dyDescent="0.2">
      <c r="B5" s="67">
        <v>1</v>
      </c>
      <c r="C5" s="68" t="s">
        <v>3</v>
      </c>
      <c r="D5" s="2" t="s">
        <v>42</v>
      </c>
      <c r="E5" s="62" t="s">
        <v>28</v>
      </c>
      <c r="F5" s="62" t="s">
        <v>28</v>
      </c>
      <c r="G5" s="62" t="s">
        <v>28</v>
      </c>
      <c r="H5" s="62" t="s">
        <v>28</v>
      </c>
      <c r="I5" s="62" t="s">
        <v>28</v>
      </c>
      <c r="J5" s="62" t="s">
        <v>28</v>
      </c>
    </row>
    <row r="6" spans="1:10" ht="15" thickBot="1" x14ac:dyDescent="0.2">
      <c r="B6" s="67"/>
      <c r="C6" s="68"/>
      <c r="D6" s="2" t="s">
        <v>71</v>
      </c>
      <c r="E6" s="62" t="s">
        <v>93</v>
      </c>
      <c r="F6" s="62" t="s">
        <v>93</v>
      </c>
      <c r="G6" s="62" t="s">
        <v>93</v>
      </c>
      <c r="H6" s="62" t="s">
        <v>93</v>
      </c>
      <c r="I6" s="62" t="s">
        <v>93</v>
      </c>
      <c r="J6" s="62" t="s">
        <v>93</v>
      </c>
    </row>
    <row r="7" spans="1:10" ht="15" thickBot="1" x14ac:dyDescent="0.2">
      <c r="B7" s="67"/>
      <c r="C7" s="68" t="s">
        <v>4</v>
      </c>
      <c r="D7" s="2" t="s">
        <v>43</v>
      </c>
      <c r="E7" s="62" t="s">
        <v>27</v>
      </c>
      <c r="F7" s="62" t="s">
        <v>27</v>
      </c>
      <c r="G7" s="62" t="s">
        <v>27</v>
      </c>
      <c r="H7" s="62" t="s">
        <v>27</v>
      </c>
      <c r="I7" s="62" t="s">
        <v>27</v>
      </c>
      <c r="J7" s="62" t="s">
        <v>27</v>
      </c>
    </row>
    <row r="8" spans="1:10" ht="15" thickBot="1" x14ac:dyDescent="0.2">
      <c r="B8" s="67"/>
      <c r="C8" s="68"/>
      <c r="D8" s="2" t="s">
        <v>44</v>
      </c>
      <c r="E8" s="62" t="s">
        <v>27</v>
      </c>
      <c r="F8" s="62" t="s">
        <v>27</v>
      </c>
      <c r="G8" s="62" t="s">
        <v>27</v>
      </c>
      <c r="H8" s="62" t="s">
        <v>27</v>
      </c>
      <c r="I8" s="62" t="s">
        <v>27</v>
      </c>
      <c r="J8" s="62" t="s">
        <v>27</v>
      </c>
    </row>
    <row r="9" spans="1:10" ht="15" thickBot="1" x14ac:dyDescent="0.2">
      <c r="B9" s="67"/>
      <c r="C9" s="68"/>
      <c r="D9" s="2" t="s">
        <v>45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</row>
    <row r="10" spans="1:10" ht="15" thickBot="1" x14ac:dyDescent="0.2">
      <c r="B10" s="67"/>
      <c r="C10" s="68"/>
      <c r="D10" s="2" t="s">
        <v>46</v>
      </c>
      <c r="E10" s="62" t="s">
        <v>28</v>
      </c>
      <c r="F10" s="62" t="s">
        <v>28</v>
      </c>
      <c r="G10" s="62" t="s">
        <v>28</v>
      </c>
      <c r="H10" s="62" t="s">
        <v>28</v>
      </c>
      <c r="I10" s="62" t="s">
        <v>28</v>
      </c>
      <c r="J10" s="62" t="s">
        <v>28</v>
      </c>
    </row>
    <row r="11" spans="1:10" ht="15" thickBot="1" x14ac:dyDescent="0.2">
      <c r="B11" s="67">
        <v>2</v>
      </c>
      <c r="C11" s="68" t="s">
        <v>69</v>
      </c>
      <c r="D11" s="2" t="s">
        <v>47</v>
      </c>
      <c r="E11" s="62" t="s">
        <v>28</v>
      </c>
      <c r="F11" s="62" t="s">
        <v>28</v>
      </c>
      <c r="G11" s="62" t="s">
        <v>28</v>
      </c>
      <c r="H11" s="62" t="s">
        <v>28</v>
      </c>
      <c r="I11" s="62" t="s">
        <v>28</v>
      </c>
      <c r="J11" s="62" t="s">
        <v>28</v>
      </c>
    </row>
    <row r="12" spans="1:10" ht="15" thickBot="1" x14ac:dyDescent="0.2">
      <c r="B12" s="67"/>
      <c r="C12" s="68"/>
      <c r="D12" s="2" t="s">
        <v>48</v>
      </c>
      <c r="E12" s="62" t="s">
        <v>28</v>
      </c>
      <c r="F12" s="62" t="s">
        <v>28</v>
      </c>
      <c r="G12" s="62" t="s">
        <v>28</v>
      </c>
      <c r="H12" s="62" t="s">
        <v>28</v>
      </c>
      <c r="I12" s="62" t="s">
        <v>28</v>
      </c>
      <c r="J12" s="62" t="s">
        <v>28</v>
      </c>
    </row>
    <row r="13" spans="1:10" ht="15" thickBot="1" x14ac:dyDescent="0.2">
      <c r="B13" s="67"/>
      <c r="C13" s="68"/>
      <c r="D13" s="2" t="s">
        <v>49</v>
      </c>
      <c r="E13" s="62" t="s">
        <v>28</v>
      </c>
      <c r="F13" s="62" t="s">
        <v>28</v>
      </c>
      <c r="G13" s="62" t="s">
        <v>28</v>
      </c>
      <c r="H13" s="62" t="s">
        <v>28</v>
      </c>
      <c r="I13" s="62" t="s">
        <v>28</v>
      </c>
      <c r="J13" s="62" t="s">
        <v>28</v>
      </c>
    </row>
    <row r="14" spans="1:10" ht="15" thickBot="1" x14ac:dyDescent="0.2">
      <c r="B14" s="67"/>
      <c r="C14" s="68" t="s">
        <v>70</v>
      </c>
      <c r="D14" s="2" t="s">
        <v>50</v>
      </c>
      <c r="E14" s="62" t="s">
        <v>28</v>
      </c>
      <c r="F14" s="62" t="s">
        <v>28</v>
      </c>
      <c r="G14" s="62" t="s">
        <v>28</v>
      </c>
      <c r="H14" s="62" t="s">
        <v>28</v>
      </c>
      <c r="I14" s="62" t="s">
        <v>28</v>
      </c>
      <c r="J14" s="62" t="s">
        <v>28</v>
      </c>
    </row>
    <row r="15" spans="1:10" ht="15" thickBot="1" x14ac:dyDescent="0.2">
      <c r="B15" s="67"/>
      <c r="C15" s="68"/>
      <c r="D15" s="2" t="s">
        <v>51</v>
      </c>
      <c r="E15" s="62" t="s">
        <v>28</v>
      </c>
      <c r="F15" s="62" t="s">
        <v>28</v>
      </c>
      <c r="G15" s="62" t="s">
        <v>28</v>
      </c>
      <c r="H15" s="62" t="s">
        <v>28</v>
      </c>
      <c r="I15" s="62" t="s">
        <v>28</v>
      </c>
      <c r="J15" s="62" t="s">
        <v>28</v>
      </c>
    </row>
    <row r="16" spans="1:10" ht="15" thickBot="1" x14ac:dyDescent="0.2">
      <c r="B16" s="67"/>
      <c r="C16" s="68"/>
      <c r="D16" s="2" t="s">
        <v>52</v>
      </c>
      <c r="E16" s="62" t="s">
        <v>27</v>
      </c>
      <c r="F16" s="62" t="s">
        <v>28</v>
      </c>
      <c r="G16" s="62" t="s">
        <v>27</v>
      </c>
      <c r="H16" s="62" t="s">
        <v>28</v>
      </c>
      <c r="I16" s="62" t="s">
        <v>28</v>
      </c>
      <c r="J16" s="62" t="s">
        <v>27</v>
      </c>
    </row>
    <row r="17" spans="2:10" ht="15" thickBot="1" x14ac:dyDescent="0.2">
      <c r="B17" s="67"/>
      <c r="C17" s="68" t="s">
        <v>5</v>
      </c>
      <c r="D17" s="2" t="s">
        <v>53</v>
      </c>
      <c r="E17" s="62" t="s">
        <v>28</v>
      </c>
      <c r="F17" s="62" t="s">
        <v>28</v>
      </c>
      <c r="G17" s="62" t="s">
        <v>28</v>
      </c>
      <c r="H17" s="62" t="s">
        <v>28</v>
      </c>
      <c r="I17" s="62" t="s">
        <v>28</v>
      </c>
      <c r="J17" s="62" t="s">
        <v>28</v>
      </c>
    </row>
    <row r="18" spans="2:10" ht="15" thickBot="1" x14ac:dyDescent="0.2">
      <c r="B18" s="67"/>
      <c r="C18" s="68"/>
      <c r="D18" s="2" t="s">
        <v>54</v>
      </c>
      <c r="E18" s="62" t="s">
        <v>27</v>
      </c>
      <c r="F18" s="62" t="s">
        <v>28</v>
      </c>
      <c r="G18" s="62" t="s">
        <v>27</v>
      </c>
      <c r="H18" s="62" t="s">
        <v>28</v>
      </c>
      <c r="I18" s="62" t="s">
        <v>28</v>
      </c>
      <c r="J18" s="62" t="s">
        <v>27</v>
      </c>
    </row>
    <row r="19" spans="2:10" ht="15" thickBot="1" x14ac:dyDescent="0.2">
      <c r="B19" s="67"/>
      <c r="C19" s="68"/>
      <c r="D19" s="2" t="s">
        <v>55</v>
      </c>
      <c r="E19" s="62" t="s">
        <v>27</v>
      </c>
      <c r="F19" s="62" t="s">
        <v>28</v>
      </c>
      <c r="G19" s="62" t="s">
        <v>27</v>
      </c>
      <c r="H19" s="62" t="s">
        <v>28</v>
      </c>
      <c r="I19" s="62" t="s">
        <v>28</v>
      </c>
      <c r="J19" s="62" t="s">
        <v>27</v>
      </c>
    </row>
    <row r="20" spans="2:10" ht="15" thickBot="1" x14ac:dyDescent="0.2">
      <c r="B20" s="67"/>
      <c r="C20" s="68" t="s">
        <v>6</v>
      </c>
      <c r="D20" s="2" t="s">
        <v>56</v>
      </c>
      <c r="E20" s="62" t="s">
        <v>28</v>
      </c>
      <c r="F20" s="62" t="s">
        <v>28</v>
      </c>
      <c r="G20" s="62" t="s">
        <v>28</v>
      </c>
      <c r="H20" s="62" t="s">
        <v>28</v>
      </c>
      <c r="I20" s="62" t="s">
        <v>28</v>
      </c>
      <c r="J20" s="62" t="s">
        <v>28</v>
      </c>
    </row>
    <row r="21" spans="2:10" ht="15" thickBot="1" x14ac:dyDescent="0.2">
      <c r="B21" s="67"/>
      <c r="C21" s="68"/>
      <c r="D21" s="2" t="s">
        <v>57</v>
      </c>
      <c r="E21" s="62" t="s">
        <v>28</v>
      </c>
      <c r="F21" s="62" t="s">
        <v>28</v>
      </c>
      <c r="G21" s="62" t="s">
        <v>28</v>
      </c>
      <c r="H21" s="62" t="s">
        <v>28</v>
      </c>
      <c r="I21" s="62" t="s">
        <v>28</v>
      </c>
      <c r="J21" s="62" t="s">
        <v>28</v>
      </c>
    </row>
    <row r="22" spans="2:10" ht="15" thickBot="1" x14ac:dyDescent="0.2">
      <c r="B22" s="67"/>
      <c r="C22" s="68"/>
      <c r="D22" s="2" t="s">
        <v>58</v>
      </c>
      <c r="E22" s="62" t="s">
        <v>27</v>
      </c>
      <c r="F22" s="62" t="s">
        <v>28</v>
      </c>
      <c r="G22" s="62" t="s">
        <v>27</v>
      </c>
      <c r="H22" s="62" t="s">
        <v>28</v>
      </c>
      <c r="I22" s="62" t="s">
        <v>28</v>
      </c>
      <c r="J22" s="62" t="s">
        <v>27</v>
      </c>
    </row>
    <row r="23" spans="2:10" ht="15" thickBot="1" x14ac:dyDescent="0.2">
      <c r="B23" s="67"/>
      <c r="C23" s="68" t="s">
        <v>7</v>
      </c>
      <c r="D23" s="2" t="s">
        <v>59</v>
      </c>
      <c r="E23" s="62" t="s">
        <v>28</v>
      </c>
      <c r="F23" s="62" t="s">
        <v>28</v>
      </c>
      <c r="G23" s="62" t="s">
        <v>28</v>
      </c>
      <c r="H23" s="62" t="s">
        <v>28</v>
      </c>
      <c r="I23" s="62" t="s">
        <v>28</v>
      </c>
      <c r="J23" s="62" t="s">
        <v>28</v>
      </c>
    </row>
    <row r="24" spans="2:10" ht="15" thickBot="1" x14ac:dyDescent="0.2">
      <c r="B24" s="67"/>
      <c r="C24" s="68"/>
      <c r="D24" s="2" t="s">
        <v>60</v>
      </c>
      <c r="E24" s="62" t="s">
        <v>28</v>
      </c>
      <c r="F24" s="62" t="s">
        <v>28</v>
      </c>
      <c r="G24" s="62" t="s">
        <v>28</v>
      </c>
      <c r="H24" s="62" t="s">
        <v>28</v>
      </c>
      <c r="I24" s="62" t="s">
        <v>28</v>
      </c>
      <c r="J24" s="62" t="s">
        <v>28</v>
      </c>
    </row>
    <row r="25" spans="2:10" ht="15" thickBot="1" x14ac:dyDescent="0.2">
      <c r="B25" s="67"/>
      <c r="C25" s="68"/>
      <c r="D25" s="2" t="s">
        <v>61</v>
      </c>
      <c r="E25" s="62" t="s">
        <v>27</v>
      </c>
      <c r="F25" s="62" t="s">
        <v>28</v>
      </c>
      <c r="G25" s="62" t="s">
        <v>27</v>
      </c>
      <c r="H25" s="62" t="s">
        <v>28</v>
      </c>
      <c r="I25" s="62" t="s">
        <v>28</v>
      </c>
      <c r="J25" s="62" t="s">
        <v>27</v>
      </c>
    </row>
    <row r="26" spans="2:10" ht="15" thickBot="1" x14ac:dyDescent="0.2">
      <c r="B26" s="67">
        <v>3</v>
      </c>
      <c r="C26" s="68" t="s">
        <v>8</v>
      </c>
      <c r="D26" s="2" t="s">
        <v>62</v>
      </c>
      <c r="E26" s="62" t="s">
        <v>27</v>
      </c>
      <c r="F26" s="62" t="s">
        <v>27</v>
      </c>
      <c r="G26" s="62" t="s">
        <v>27</v>
      </c>
      <c r="H26" s="62" t="s">
        <v>27</v>
      </c>
      <c r="I26" s="62" t="s">
        <v>27</v>
      </c>
      <c r="J26" s="62" t="s">
        <v>27</v>
      </c>
    </row>
    <row r="27" spans="2:10" ht="15" thickBot="1" x14ac:dyDescent="0.2">
      <c r="B27" s="67"/>
      <c r="C27" s="68"/>
      <c r="D27" s="2" t="s">
        <v>63</v>
      </c>
      <c r="E27" s="62" t="s">
        <v>28</v>
      </c>
      <c r="F27" s="62" t="s">
        <v>28</v>
      </c>
      <c r="G27" s="62" t="s">
        <v>28</v>
      </c>
      <c r="H27" s="62" t="s">
        <v>28</v>
      </c>
      <c r="I27" s="62" t="s">
        <v>28</v>
      </c>
      <c r="J27" s="62" t="s">
        <v>28</v>
      </c>
    </row>
    <row r="28" spans="2:10" ht="15" thickBot="1" x14ac:dyDescent="0.2">
      <c r="B28" s="67"/>
      <c r="C28" s="68"/>
      <c r="D28" s="2" t="s">
        <v>64</v>
      </c>
      <c r="E28" s="62" t="s">
        <v>28</v>
      </c>
      <c r="F28" s="62" t="s">
        <v>28</v>
      </c>
      <c r="G28" s="62" t="s">
        <v>28</v>
      </c>
      <c r="H28" s="62" t="s">
        <v>28</v>
      </c>
      <c r="I28" s="62" t="s">
        <v>28</v>
      </c>
      <c r="J28" s="62" t="s">
        <v>28</v>
      </c>
    </row>
    <row r="29" spans="2:10" ht="15" thickBot="1" x14ac:dyDescent="0.2">
      <c r="B29" s="67"/>
      <c r="C29" s="68" t="s">
        <v>9</v>
      </c>
      <c r="D29" s="2" t="s">
        <v>65</v>
      </c>
      <c r="E29" s="62" t="s">
        <v>27</v>
      </c>
      <c r="F29" s="62" t="s">
        <v>27</v>
      </c>
      <c r="G29" s="62" t="s">
        <v>27</v>
      </c>
      <c r="H29" s="62" t="s">
        <v>27</v>
      </c>
      <c r="I29" s="62" t="s">
        <v>27</v>
      </c>
      <c r="J29" s="62" t="s">
        <v>27</v>
      </c>
    </row>
    <row r="30" spans="2:10" ht="15" thickBot="1" x14ac:dyDescent="0.2">
      <c r="B30" s="67"/>
      <c r="C30" s="68"/>
      <c r="D30" s="2" t="s">
        <v>66</v>
      </c>
      <c r="E30" s="62" t="s">
        <v>28</v>
      </c>
      <c r="F30" s="62" t="s">
        <v>28</v>
      </c>
      <c r="G30" s="62" t="s">
        <v>28</v>
      </c>
      <c r="H30" s="62" t="s">
        <v>28</v>
      </c>
      <c r="I30" s="62" t="s">
        <v>28</v>
      </c>
      <c r="J30" s="62" t="s">
        <v>28</v>
      </c>
    </row>
    <row r="31" spans="2:10" ht="15" thickBot="1" x14ac:dyDescent="0.2">
      <c r="B31" s="67"/>
      <c r="C31" s="68"/>
      <c r="D31" s="2" t="s">
        <v>67</v>
      </c>
      <c r="E31" s="62" t="s">
        <v>27</v>
      </c>
      <c r="F31" s="62" t="s">
        <v>27</v>
      </c>
      <c r="G31" s="62" t="s">
        <v>27</v>
      </c>
      <c r="H31" s="62" t="s">
        <v>27</v>
      </c>
      <c r="I31" s="62" t="s">
        <v>27</v>
      </c>
      <c r="J31" s="62" t="s">
        <v>27</v>
      </c>
    </row>
    <row r="32" spans="2:10" ht="15" thickBot="1" x14ac:dyDescent="0.2">
      <c r="B32" s="69"/>
      <c r="C32" s="70"/>
      <c r="D32" s="56" t="s">
        <v>68</v>
      </c>
      <c r="E32" s="62" t="s">
        <v>28</v>
      </c>
      <c r="F32" s="62" t="s">
        <v>28</v>
      </c>
      <c r="G32" s="62" t="s">
        <v>28</v>
      </c>
      <c r="H32" s="62" t="s">
        <v>28</v>
      </c>
      <c r="I32" s="62" t="s">
        <v>28</v>
      </c>
      <c r="J32" s="62" t="s">
        <v>28</v>
      </c>
    </row>
    <row r="33" spans="1:10" ht="14" thickBot="1" x14ac:dyDescent="0.2">
      <c r="B33" s="71" t="s">
        <v>31</v>
      </c>
      <c r="C33" s="72"/>
      <c r="D33" s="73"/>
      <c r="E33" s="55">
        <f>COUNTIF(E5:E32,"*≥80*")</f>
        <v>17</v>
      </c>
      <c r="F33" s="55">
        <f t="shared" ref="F33:H33" si="0">COUNTIF(F5:F32,"*≥80*")</f>
        <v>22</v>
      </c>
      <c r="G33" s="55">
        <f t="shared" si="0"/>
        <v>17</v>
      </c>
      <c r="H33" s="55">
        <f t="shared" si="0"/>
        <v>22</v>
      </c>
      <c r="I33" s="55">
        <f>COUNTIF(I5:I32,"*≥80*")</f>
        <v>22</v>
      </c>
      <c r="J33" s="55">
        <f t="shared" ref="J33" si="1">COUNTIF(J5:J32,"*≥80*")</f>
        <v>17</v>
      </c>
    </row>
    <row r="34" spans="1:10" ht="14" thickBot="1" x14ac:dyDescent="0.2">
      <c r="B34" s="74" t="s">
        <v>30</v>
      </c>
      <c r="C34" s="75"/>
      <c r="D34" s="76"/>
      <c r="E34" s="55">
        <f>28- (E33+E35+E36)-COUNTIF(E5:E32,"---")</f>
        <v>10</v>
      </c>
      <c r="F34" s="55">
        <f t="shared" ref="F34:H34" si="2">28- (F33+F35+F36)-COUNTIF(F5:F32,"---")</f>
        <v>5</v>
      </c>
      <c r="G34" s="55">
        <f t="shared" si="2"/>
        <v>10</v>
      </c>
      <c r="H34" s="55">
        <f t="shared" si="2"/>
        <v>5</v>
      </c>
      <c r="I34" s="55">
        <f>28- (I33+I35+I36)-COUNTIF(I5:I32,"---")</f>
        <v>5</v>
      </c>
      <c r="J34" s="55">
        <f t="shared" ref="J34" si="3">28- (J33+J35+J36)-COUNTIF(J5:J32,"---")</f>
        <v>10</v>
      </c>
    </row>
    <row r="35" spans="1:10" ht="14" thickBot="1" x14ac:dyDescent="0.2">
      <c r="B35" s="64" t="s">
        <v>17</v>
      </c>
      <c r="C35" s="65"/>
      <c r="D35" s="66"/>
      <c r="E35" s="55">
        <f>COUNTIF(E5:E32,"*&lt;60*")</f>
        <v>0</v>
      </c>
      <c r="F35" s="55">
        <f t="shared" ref="F35:H35" si="4">COUNTIF(F5:F32,"*&lt;60*")</f>
        <v>0</v>
      </c>
      <c r="G35" s="55">
        <f t="shared" si="4"/>
        <v>0</v>
      </c>
      <c r="H35" s="55">
        <f t="shared" si="4"/>
        <v>0</v>
      </c>
      <c r="I35" s="55">
        <f>COUNTIF(I5:I32,"*&lt;60*")</f>
        <v>0</v>
      </c>
      <c r="J35" s="55">
        <f t="shared" ref="J35" si="5">COUNTIF(J5:J32,"*&lt;60*")</f>
        <v>0</v>
      </c>
    </row>
    <row r="36" spans="1:10" ht="14" thickBot="1" x14ac:dyDescent="0.2">
      <c r="B36" s="74" t="s">
        <v>94</v>
      </c>
      <c r="C36" s="75"/>
      <c r="D36" s="76"/>
      <c r="E36" s="55">
        <f>COUNTIF(E6:E33,"*N/A*")</f>
        <v>1</v>
      </c>
      <c r="F36" s="55">
        <f t="shared" ref="F36:H36" si="6">COUNTIF(F6:F33,"*N/A*")</f>
        <v>1</v>
      </c>
      <c r="G36" s="55">
        <f t="shared" si="6"/>
        <v>1</v>
      </c>
      <c r="H36" s="55">
        <f t="shared" si="6"/>
        <v>1</v>
      </c>
      <c r="I36" s="55">
        <f>COUNTIF(I6:I33,"*N/A*")</f>
        <v>1</v>
      </c>
      <c r="J36" s="55">
        <f t="shared" ref="J36" si="7">COUNTIF(J6:J33,"*N/A*")</f>
        <v>1</v>
      </c>
    </row>
    <row r="37" spans="1:10" ht="14" thickBot="1" x14ac:dyDescent="0.2">
      <c r="B37" s="74" t="s">
        <v>90</v>
      </c>
      <c r="C37" s="75"/>
      <c r="D37" s="76"/>
      <c r="E37" s="63">
        <f t="shared" ref="E37:H37" si="8">E33/28</f>
        <v>0.6071428571428571</v>
      </c>
      <c r="F37" s="63">
        <f t="shared" si="8"/>
        <v>0.7857142857142857</v>
      </c>
      <c r="G37" s="63">
        <f t="shared" si="8"/>
        <v>0.6071428571428571</v>
      </c>
      <c r="H37" s="63">
        <f t="shared" si="8"/>
        <v>0.7857142857142857</v>
      </c>
      <c r="I37" s="63">
        <f>I33/28</f>
        <v>0.7857142857142857</v>
      </c>
      <c r="J37" s="63">
        <f t="shared" ref="J37" si="9">J33/28</f>
        <v>0.6071428571428571</v>
      </c>
    </row>
    <row r="38" spans="1:10" ht="14" thickBot="1" x14ac:dyDescent="0.2">
      <c r="B38" s="74" t="s">
        <v>91</v>
      </c>
      <c r="C38" s="75"/>
      <c r="D38" s="76"/>
      <c r="E38" s="63">
        <f t="shared" ref="E38:H38" si="10">E34/28</f>
        <v>0.35714285714285715</v>
      </c>
      <c r="F38" s="63">
        <f t="shared" si="10"/>
        <v>0.17857142857142858</v>
      </c>
      <c r="G38" s="63">
        <f t="shared" si="10"/>
        <v>0.35714285714285715</v>
      </c>
      <c r="H38" s="63">
        <f t="shared" si="10"/>
        <v>0.17857142857142858</v>
      </c>
      <c r="I38" s="63">
        <f>I34/28</f>
        <v>0.17857142857142858</v>
      </c>
      <c r="J38" s="63">
        <f t="shared" ref="J38" si="11">J34/28</f>
        <v>0.35714285714285715</v>
      </c>
    </row>
    <row r="39" spans="1:10" ht="14" thickBot="1" x14ac:dyDescent="0.2">
      <c r="B39" s="77" t="s">
        <v>92</v>
      </c>
      <c r="C39" s="78"/>
      <c r="D39" s="79"/>
      <c r="E39" s="63">
        <f t="shared" ref="E39:H39" si="12">E35/28</f>
        <v>0</v>
      </c>
      <c r="F39" s="63">
        <f t="shared" si="12"/>
        <v>0</v>
      </c>
      <c r="G39" s="63">
        <f t="shared" si="12"/>
        <v>0</v>
      </c>
      <c r="H39" s="63">
        <f t="shared" si="12"/>
        <v>0</v>
      </c>
      <c r="I39" s="63">
        <f>I35/28</f>
        <v>0</v>
      </c>
      <c r="J39" s="63">
        <f t="shared" ref="J39" si="13">J35/28</f>
        <v>0</v>
      </c>
    </row>
    <row r="40" spans="1:10" ht="14" thickBot="1" x14ac:dyDescent="0.2">
      <c r="B40" s="77" t="s">
        <v>96</v>
      </c>
      <c r="C40" s="78"/>
      <c r="D40" s="79"/>
      <c r="E40" s="63">
        <f>E36/28</f>
        <v>3.5714285714285712E-2</v>
      </c>
      <c r="F40" s="63">
        <f t="shared" ref="F40:H40" si="14">F36/28</f>
        <v>3.5714285714285712E-2</v>
      </c>
      <c r="G40" s="63">
        <f t="shared" si="14"/>
        <v>3.5714285714285712E-2</v>
      </c>
      <c r="H40" s="63">
        <f t="shared" si="14"/>
        <v>3.5714285714285712E-2</v>
      </c>
      <c r="I40" s="63">
        <f>I36/28</f>
        <v>3.5714285714285712E-2</v>
      </c>
      <c r="J40" s="63">
        <f t="shared" ref="J40" si="15">J36/28</f>
        <v>3.5714285714285712E-2</v>
      </c>
    </row>
    <row r="42" spans="1:10" hidden="1" x14ac:dyDescent="0.15">
      <c r="A42" s="57" t="s">
        <v>29</v>
      </c>
    </row>
    <row r="43" spans="1:10" hidden="1" x14ac:dyDescent="0.15">
      <c r="A43" s="58" t="s">
        <v>28</v>
      </c>
    </row>
    <row r="44" spans="1:10" hidden="1" x14ac:dyDescent="0.15">
      <c r="A44" s="58" t="s">
        <v>27</v>
      </c>
    </row>
    <row r="45" spans="1:10" hidden="1" x14ac:dyDescent="0.15">
      <c r="A45" s="58" t="s">
        <v>26</v>
      </c>
    </row>
    <row r="46" spans="1:10" ht="14" hidden="1" thickBot="1" x14ac:dyDescent="0.2">
      <c r="A46" s="59" t="s">
        <v>93</v>
      </c>
    </row>
  </sheetData>
  <mergeCells count="20">
    <mergeCell ref="B36:D36"/>
    <mergeCell ref="B37:D37"/>
    <mergeCell ref="B38:D38"/>
    <mergeCell ref="B39:D39"/>
    <mergeCell ref="B40:D40"/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</mergeCells>
  <conditionalFormatting sqref="F6:H32">
    <cfRule type="cellIs" dxfId="43" priority="29" operator="equal">
      <formula>$A$46</formula>
    </cfRule>
    <cfRule type="cellIs" dxfId="42" priority="30" operator="equal">
      <formula>$A$45</formula>
    </cfRule>
    <cfRule type="cellIs" dxfId="41" priority="31" operator="equal">
      <formula>$A$44</formula>
    </cfRule>
    <cfRule type="cellIs" dxfId="40" priority="32" operator="equal">
      <formula>$A$43</formula>
    </cfRule>
  </conditionalFormatting>
  <conditionalFormatting sqref="E6:E32">
    <cfRule type="cellIs" dxfId="39" priority="25" operator="equal">
      <formula>$A$46</formula>
    </cfRule>
    <cfRule type="cellIs" dxfId="38" priority="26" operator="equal">
      <formula>$A$45</formula>
    </cfRule>
    <cfRule type="cellIs" dxfId="37" priority="27" operator="equal">
      <formula>$A$44</formula>
    </cfRule>
    <cfRule type="cellIs" dxfId="36" priority="28" operator="equal">
      <formula>$A$43</formula>
    </cfRule>
  </conditionalFormatting>
  <conditionalFormatting sqref="E5:H5">
    <cfRule type="cellIs" dxfId="35" priority="21" operator="equal">
      <formula>$A$46</formula>
    </cfRule>
    <cfRule type="cellIs" dxfId="34" priority="22" operator="equal">
      <formula>$A$45</formula>
    </cfRule>
    <cfRule type="cellIs" dxfId="33" priority="23" operator="equal">
      <formula>$A$44</formula>
    </cfRule>
    <cfRule type="cellIs" dxfId="32" priority="24" operator="equal">
      <formula>$A$43</formula>
    </cfRule>
  </conditionalFormatting>
  <conditionalFormatting sqref="J6:J32">
    <cfRule type="cellIs" dxfId="31" priority="17" operator="equal">
      <formula>$A$46</formula>
    </cfRule>
    <cfRule type="cellIs" dxfId="30" priority="18" operator="equal">
      <formula>$A$45</formula>
    </cfRule>
    <cfRule type="cellIs" dxfId="29" priority="19" operator="equal">
      <formula>$A$44</formula>
    </cfRule>
    <cfRule type="cellIs" dxfId="28" priority="20" operator="equal">
      <formula>$A$43</formula>
    </cfRule>
  </conditionalFormatting>
  <conditionalFormatting sqref="J5">
    <cfRule type="cellIs" dxfId="27" priority="13" operator="equal">
      <formula>$A$46</formula>
    </cfRule>
    <cfRule type="cellIs" dxfId="26" priority="14" operator="equal">
      <formula>$A$45</formula>
    </cfRule>
    <cfRule type="cellIs" dxfId="25" priority="15" operator="equal">
      <formula>$A$44</formula>
    </cfRule>
    <cfRule type="cellIs" dxfId="24" priority="16" operator="equal">
      <formula>$A$43</formula>
    </cfRule>
  </conditionalFormatting>
  <conditionalFormatting sqref="I6:I15 I26:I32">
    <cfRule type="cellIs" dxfId="23" priority="9" operator="equal">
      <formula>$A$46</formula>
    </cfRule>
    <cfRule type="cellIs" dxfId="22" priority="10" operator="equal">
      <formula>$A$45</formula>
    </cfRule>
    <cfRule type="cellIs" dxfId="21" priority="11" operator="equal">
      <formula>$A$44</formula>
    </cfRule>
    <cfRule type="cellIs" dxfId="20" priority="12" operator="equal">
      <formula>$A$43</formula>
    </cfRule>
  </conditionalFormatting>
  <conditionalFormatting sqref="I5">
    <cfRule type="cellIs" dxfId="19" priority="5" operator="equal">
      <formula>$A$46</formula>
    </cfRule>
    <cfRule type="cellIs" dxfId="18" priority="6" operator="equal">
      <formula>$A$45</formula>
    </cfRule>
    <cfRule type="cellIs" dxfId="17" priority="7" operator="equal">
      <formula>$A$44</formula>
    </cfRule>
    <cfRule type="cellIs" dxfId="16" priority="8" operator="equal">
      <formula>$A$43</formula>
    </cfRule>
  </conditionalFormatting>
  <conditionalFormatting sqref="I16:I25">
    <cfRule type="cellIs" dxfId="3" priority="1" operator="equal">
      <formula>$A$46</formula>
    </cfRule>
    <cfRule type="cellIs" dxfId="2" priority="2" operator="equal">
      <formula>$A$45</formula>
    </cfRule>
    <cfRule type="cellIs" dxfId="1" priority="3" operator="equal">
      <formula>$A$44</formula>
    </cfRule>
    <cfRule type="cellIs" dxfId="0" priority="4" operator="equal">
      <formula>$A$43</formula>
    </cfRule>
  </conditionalFormatting>
  <dataValidations count="1">
    <dataValidation type="list" allowBlank="1" showInputMessage="1" showErrorMessage="1" sqref="E5:J32" xr:uid="{00000000-0002-0000-0000-000000000000}">
      <formula1>$A$42:$A$46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workbookViewId="0">
      <selection activeCell="E37" sqref="E37:N40"/>
    </sheetView>
  </sheetViews>
  <sheetFormatPr baseColWidth="10" defaultColWidth="8.83203125" defaultRowHeight="13" x14ac:dyDescent="0.15"/>
  <cols>
    <col min="3" max="3" width="19.6640625" customWidth="1"/>
    <col min="4" max="4" width="40" customWidth="1"/>
    <col min="5" max="5" width="23" style="54" customWidth="1"/>
    <col min="6" max="14" width="23" customWidth="1"/>
  </cols>
  <sheetData>
    <row r="1" spans="1:14" x14ac:dyDescent="0.15">
      <c r="A1" s="1" t="s">
        <v>97</v>
      </c>
    </row>
    <row r="2" spans="1:14" x14ac:dyDescent="0.15">
      <c r="A2" t="s">
        <v>98</v>
      </c>
    </row>
    <row r="3" spans="1:14" ht="14" thickBot="1" x14ac:dyDescent="0.2"/>
    <row r="4" spans="1:14" ht="14" thickBot="1" x14ac:dyDescent="0.2">
      <c r="B4" s="60" t="s">
        <v>0</v>
      </c>
      <c r="C4" s="60" t="s">
        <v>1</v>
      </c>
      <c r="D4" s="60" t="s">
        <v>2</v>
      </c>
      <c r="E4" s="61" t="s">
        <v>81</v>
      </c>
      <c r="F4" s="61" t="s">
        <v>82</v>
      </c>
      <c r="G4" s="61" t="s">
        <v>83</v>
      </c>
      <c r="H4" s="61" t="s">
        <v>84</v>
      </c>
      <c r="I4" s="61" t="s">
        <v>85</v>
      </c>
      <c r="J4" s="61" t="s">
        <v>86</v>
      </c>
      <c r="K4" s="61" t="s">
        <v>87</v>
      </c>
      <c r="L4" s="61" t="s">
        <v>88</v>
      </c>
      <c r="M4" s="61" t="s">
        <v>89</v>
      </c>
      <c r="N4" s="61" t="s">
        <v>95</v>
      </c>
    </row>
    <row r="5" spans="1:14" ht="15" thickBot="1" x14ac:dyDescent="0.2">
      <c r="B5" s="67">
        <v>1</v>
      </c>
      <c r="C5" s="68" t="s">
        <v>3</v>
      </c>
      <c r="D5" s="2" t="s">
        <v>42</v>
      </c>
      <c r="E5" s="2" t="s">
        <v>29</v>
      </c>
      <c r="F5" s="2" t="s">
        <v>29</v>
      </c>
      <c r="G5" s="2" t="s">
        <v>29</v>
      </c>
      <c r="H5" s="2" t="s">
        <v>29</v>
      </c>
      <c r="I5" s="2" t="s">
        <v>29</v>
      </c>
      <c r="J5" s="2" t="s">
        <v>29</v>
      </c>
      <c r="K5" s="2" t="s">
        <v>29</v>
      </c>
      <c r="L5" s="2" t="s">
        <v>29</v>
      </c>
      <c r="M5" s="2" t="s">
        <v>29</v>
      </c>
      <c r="N5" s="2" t="s">
        <v>29</v>
      </c>
    </row>
    <row r="6" spans="1:14" ht="15" thickBot="1" x14ac:dyDescent="0.2">
      <c r="B6" s="67"/>
      <c r="C6" s="68"/>
      <c r="D6" s="2" t="s">
        <v>71</v>
      </c>
      <c r="E6" s="2" t="s">
        <v>29</v>
      </c>
      <c r="F6" s="2" t="s">
        <v>29</v>
      </c>
      <c r="G6" s="2" t="s">
        <v>29</v>
      </c>
      <c r="H6" s="2" t="s">
        <v>29</v>
      </c>
      <c r="I6" s="2" t="s">
        <v>29</v>
      </c>
      <c r="J6" s="2" t="s">
        <v>29</v>
      </c>
      <c r="K6" s="2" t="s">
        <v>29</v>
      </c>
      <c r="L6" s="2" t="s">
        <v>29</v>
      </c>
      <c r="M6" s="2" t="s">
        <v>29</v>
      </c>
      <c r="N6" s="2" t="s">
        <v>29</v>
      </c>
    </row>
    <row r="7" spans="1:14" ht="15" thickBot="1" x14ac:dyDescent="0.2">
      <c r="B7" s="67"/>
      <c r="C7" s="68" t="s">
        <v>4</v>
      </c>
      <c r="D7" s="2" t="s">
        <v>43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2" t="s">
        <v>29</v>
      </c>
      <c r="K7" s="2" t="s">
        <v>29</v>
      </c>
      <c r="L7" s="2" t="s">
        <v>29</v>
      </c>
      <c r="M7" s="2" t="s">
        <v>29</v>
      </c>
      <c r="N7" s="2" t="s">
        <v>29</v>
      </c>
    </row>
    <row r="8" spans="1:14" ht="15" thickBot="1" x14ac:dyDescent="0.2">
      <c r="B8" s="67"/>
      <c r="C8" s="68"/>
      <c r="D8" s="2" t="s">
        <v>44</v>
      </c>
      <c r="E8" s="2" t="s">
        <v>29</v>
      </c>
      <c r="F8" s="2" t="s">
        <v>29</v>
      </c>
      <c r="G8" s="2" t="s">
        <v>29</v>
      </c>
      <c r="H8" s="2" t="s">
        <v>29</v>
      </c>
      <c r="I8" s="2" t="s">
        <v>29</v>
      </c>
      <c r="J8" s="2" t="s">
        <v>29</v>
      </c>
      <c r="K8" s="2" t="s">
        <v>29</v>
      </c>
      <c r="L8" s="2" t="s">
        <v>29</v>
      </c>
      <c r="M8" s="2" t="s">
        <v>29</v>
      </c>
      <c r="N8" s="2" t="s">
        <v>29</v>
      </c>
    </row>
    <row r="9" spans="1:14" ht="15" thickBot="1" x14ac:dyDescent="0.2">
      <c r="B9" s="67"/>
      <c r="C9" s="68"/>
      <c r="D9" s="2" t="s">
        <v>45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J9" s="2" t="s">
        <v>29</v>
      </c>
      <c r="K9" s="2" t="s">
        <v>29</v>
      </c>
      <c r="L9" s="2" t="s">
        <v>29</v>
      </c>
      <c r="M9" s="2" t="s">
        <v>29</v>
      </c>
      <c r="N9" s="2" t="s">
        <v>29</v>
      </c>
    </row>
    <row r="10" spans="1:14" ht="15" thickBot="1" x14ac:dyDescent="0.2">
      <c r="B10" s="67"/>
      <c r="C10" s="68"/>
      <c r="D10" s="2" t="s">
        <v>46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2" t="s">
        <v>29</v>
      </c>
      <c r="K10" s="2" t="s">
        <v>29</v>
      </c>
      <c r="L10" s="2" t="s">
        <v>29</v>
      </c>
      <c r="M10" s="2" t="s">
        <v>29</v>
      </c>
      <c r="N10" s="2" t="s">
        <v>29</v>
      </c>
    </row>
    <row r="11" spans="1:14" ht="15" thickBot="1" x14ac:dyDescent="0.2">
      <c r="B11" s="67">
        <v>2</v>
      </c>
      <c r="C11" s="68" t="s">
        <v>69</v>
      </c>
      <c r="D11" s="2" t="s">
        <v>47</v>
      </c>
      <c r="E11" s="2" t="s">
        <v>29</v>
      </c>
      <c r="F11" s="2" t="s">
        <v>29</v>
      </c>
      <c r="G11" s="2" t="s">
        <v>29</v>
      </c>
      <c r="H11" s="2" t="s">
        <v>29</v>
      </c>
      <c r="I11" s="2" t="s">
        <v>29</v>
      </c>
      <c r="J11" s="2" t="s">
        <v>29</v>
      </c>
      <c r="K11" s="2" t="s">
        <v>29</v>
      </c>
      <c r="L11" s="2" t="s">
        <v>29</v>
      </c>
      <c r="M11" s="2" t="s">
        <v>29</v>
      </c>
      <c r="N11" s="2" t="s">
        <v>29</v>
      </c>
    </row>
    <row r="12" spans="1:14" ht="15" thickBot="1" x14ac:dyDescent="0.2">
      <c r="B12" s="67"/>
      <c r="C12" s="68"/>
      <c r="D12" s="2" t="s">
        <v>48</v>
      </c>
      <c r="E12" s="2" t="s">
        <v>29</v>
      </c>
      <c r="F12" s="2" t="s">
        <v>29</v>
      </c>
      <c r="G12" s="2" t="s">
        <v>29</v>
      </c>
      <c r="H12" s="2" t="s">
        <v>29</v>
      </c>
      <c r="I12" s="2" t="s">
        <v>29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29</v>
      </c>
    </row>
    <row r="13" spans="1:14" ht="15" thickBot="1" x14ac:dyDescent="0.2">
      <c r="B13" s="67"/>
      <c r="C13" s="68"/>
      <c r="D13" s="2" t="s">
        <v>49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J13" s="2" t="s">
        <v>29</v>
      </c>
      <c r="K13" s="2" t="s">
        <v>29</v>
      </c>
      <c r="L13" s="2" t="s">
        <v>29</v>
      </c>
      <c r="M13" s="2" t="s">
        <v>29</v>
      </c>
      <c r="N13" s="2" t="s">
        <v>29</v>
      </c>
    </row>
    <row r="14" spans="1:14" ht="15" thickBot="1" x14ac:dyDescent="0.2">
      <c r="B14" s="67"/>
      <c r="C14" s="68" t="s">
        <v>70</v>
      </c>
      <c r="D14" s="2" t="s">
        <v>50</v>
      </c>
      <c r="E14" s="2" t="s">
        <v>29</v>
      </c>
      <c r="F14" s="2" t="s">
        <v>29</v>
      </c>
      <c r="G14" s="2" t="s">
        <v>29</v>
      </c>
      <c r="H14" s="2" t="s">
        <v>29</v>
      </c>
      <c r="I14" s="2" t="s">
        <v>29</v>
      </c>
      <c r="J14" s="2" t="s">
        <v>29</v>
      </c>
      <c r="K14" s="2" t="s">
        <v>29</v>
      </c>
      <c r="L14" s="2" t="s">
        <v>29</v>
      </c>
      <c r="M14" s="2" t="s">
        <v>29</v>
      </c>
      <c r="N14" s="2" t="s">
        <v>29</v>
      </c>
    </row>
    <row r="15" spans="1:14" ht="15" thickBot="1" x14ac:dyDescent="0.2">
      <c r="B15" s="67"/>
      <c r="C15" s="68"/>
      <c r="D15" s="2" t="s">
        <v>51</v>
      </c>
      <c r="E15" s="2" t="s">
        <v>29</v>
      </c>
      <c r="F15" s="2" t="s">
        <v>29</v>
      </c>
      <c r="G15" s="2" t="s">
        <v>29</v>
      </c>
      <c r="H15" s="2" t="s">
        <v>29</v>
      </c>
      <c r="I15" s="2" t="s">
        <v>29</v>
      </c>
      <c r="J15" s="2" t="s">
        <v>29</v>
      </c>
      <c r="K15" s="2" t="s">
        <v>29</v>
      </c>
      <c r="L15" s="2" t="s">
        <v>29</v>
      </c>
      <c r="M15" s="2" t="s">
        <v>29</v>
      </c>
      <c r="N15" s="2" t="s">
        <v>29</v>
      </c>
    </row>
    <row r="16" spans="1:14" ht="15" thickBot="1" x14ac:dyDescent="0.2">
      <c r="B16" s="67"/>
      <c r="C16" s="68"/>
      <c r="D16" s="2" t="s">
        <v>52</v>
      </c>
      <c r="E16" s="2" t="s">
        <v>29</v>
      </c>
      <c r="F16" s="2" t="s">
        <v>29</v>
      </c>
      <c r="G16" s="2" t="s">
        <v>29</v>
      </c>
      <c r="H16" s="2" t="s">
        <v>29</v>
      </c>
      <c r="I16" s="2" t="s">
        <v>29</v>
      </c>
      <c r="J16" s="2" t="s">
        <v>29</v>
      </c>
      <c r="K16" s="2" t="s">
        <v>29</v>
      </c>
      <c r="L16" s="2" t="s">
        <v>29</v>
      </c>
      <c r="M16" s="2" t="s">
        <v>29</v>
      </c>
      <c r="N16" s="2" t="s">
        <v>29</v>
      </c>
    </row>
    <row r="17" spans="2:14" ht="15" thickBot="1" x14ac:dyDescent="0.2">
      <c r="B17" s="67"/>
      <c r="C17" s="68" t="s">
        <v>5</v>
      </c>
      <c r="D17" s="2" t="s">
        <v>53</v>
      </c>
      <c r="E17" s="2" t="s">
        <v>29</v>
      </c>
      <c r="F17" s="2" t="s">
        <v>29</v>
      </c>
      <c r="G17" s="2" t="s">
        <v>29</v>
      </c>
      <c r="H17" s="2" t="s">
        <v>29</v>
      </c>
      <c r="I17" s="2" t="s">
        <v>29</v>
      </c>
      <c r="J17" s="2" t="s">
        <v>29</v>
      </c>
      <c r="K17" s="2" t="s">
        <v>29</v>
      </c>
      <c r="L17" s="2" t="s">
        <v>29</v>
      </c>
      <c r="M17" s="2" t="s">
        <v>29</v>
      </c>
      <c r="N17" s="2" t="s">
        <v>29</v>
      </c>
    </row>
    <row r="18" spans="2:14" ht="15" thickBot="1" x14ac:dyDescent="0.2">
      <c r="B18" s="67"/>
      <c r="C18" s="68"/>
      <c r="D18" s="2" t="s">
        <v>54</v>
      </c>
      <c r="E18" s="2" t="s">
        <v>29</v>
      </c>
      <c r="F18" s="2" t="s">
        <v>29</v>
      </c>
      <c r="G18" s="2" t="s">
        <v>29</v>
      </c>
      <c r="H18" s="2" t="s">
        <v>29</v>
      </c>
      <c r="I18" s="2" t="s">
        <v>29</v>
      </c>
      <c r="J18" s="2" t="s">
        <v>29</v>
      </c>
      <c r="K18" s="2" t="s">
        <v>29</v>
      </c>
      <c r="L18" s="2" t="s">
        <v>29</v>
      </c>
      <c r="M18" s="2" t="s">
        <v>29</v>
      </c>
      <c r="N18" s="2" t="s">
        <v>29</v>
      </c>
    </row>
    <row r="19" spans="2:14" ht="15" thickBot="1" x14ac:dyDescent="0.2">
      <c r="B19" s="67"/>
      <c r="C19" s="68"/>
      <c r="D19" s="2" t="s">
        <v>55</v>
      </c>
      <c r="E19" s="2" t="s">
        <v>29</v>
      </c>
      <c r="F19" s="2" t="s">
        <v>29</v>
      </c>
      <c r="G19" s="2" t="s">
        <v>29</v>
      </c>
      <c r="H19" s="2" t="s">
        <v>29</v>
      </c>
      <c r="I19" s="2" t="s">
        <v>29</v>
      </c>
      <c r="J19" s="2" t="s">
        <v>29</v>
      </c>
      <c r="K19" s="2" t="s">
        <v>29</v>
      </c>
      <c r="L19" s="2" t="s">
        <v>29</v>
      </c>
      <c r="M19" s="2" t="s">
        <v>29</v>
      </c>
      <c r="N19" s="2" t="s">
        <v>29</v>
      </c>
    </row>
    <row r="20" spans="2:14" ht="15" thickBot="1" x14ac:dyDescent="0.2">
      <c r="B20" s="67"/>
      <c r="C20" s="68" t="s">
        <v>6</v>
      </c>
      <c r="D20" s="2" t="s">
        <v>56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J20" s="2" t="s">
        <v>29</v>
      </c>
      <c r="K20" s="2" t="s">
        <v>29</v>
      </c>
      <c r="L20" s="2" t="s">
        <v>29</v>
      </c>
      <c r="M20" s="2" t="s">
        <v>29</v>
      </c>
      <c r="N20" s="2" t="s">
        <v>29</v>
      </c>
    </row>
    <row r="21" spans="2:14" ht="15" thickBot="1" x14ac:dyDescent="0.2">
      <c r="B21" s="67"/>
      <c r="C21" s="68"/>
      <c r="D21" s="2" t="s">
        <v>57</v>
      </c>
      <c r="E21" s="2" t="s">
        <v>29</v>
      </c>
      <c r="F21" s="2" t="s">
        <v>29</v>
      </c>
      <c r="G21" s="2" t="s">
        <v>29</v>
      </c>
      <c r="H21" s="2" t="s">
        <v>29</v>
      </c>
      <c r="I21" s="2" t="s">
        <v>29</v>
      </c>
      <c r="J21" s="2" t="s">
        <v>29</v>
      </c>
      <c r="K21" s="2" t="s">
        <v>29</v>
      </c>
      <c r="L21" s="2" t="s">
        <v>29</v>
      </c>
      <c r="M21" s="2" t="s">
        <v>29</v>
      </c>
      <c r="N21" s="2" t="s">
        <v>29</v>
      </c>
    </row>
    <row r="22" spans="2:14" ht="15" thickBot="1" x14ac:dyDescent="0.2">
      <c r="B22" s="67"/>
      <c r="C22" s="68"/>
      <c r="D22" s="2" t="s">
        <v>58</v>
      </c>
      <c r="E22" s="2" t="s">
        <v>29</v>
      </c>
      <c r="F22" s="2" t="s">
        <v>29</v>
      </c>
      <c r="G22" s="2" t="s">
        <v>29</v>
      </c>
      <c r="H22" s="2" t="s">
        <v>29</v>
      </c>
      <c r="I22" s="2" t="s">
        <v>29</v>
      </c>
      <c r="J22" s="2" t="s">
        <v>29</v>
      </c>
      <c r="K22" s="2" t="s">
        <v>29</v>
      </c>
      <c r="L22" s="2" t="s">
        <v>29</v>
      </c>
      <c r="M22" s="2" t="s">
        <v>29</v>
      </c>
      <c r="N22" s="2" t="s">
        <v>29</v>
      </c>
    </row>
    <row r="23" spans="2:14" ht="15" thickBot="1" x14ac:dyDescent="0.2">
      <c r="B23" s="67"/>
      <c r="C23" s="68" t="s">
        <v>7</v>
      </c>
      <c r="D23" s="2" t="s">
        <v>59</v>
      </c>
      <c r="E23" s="2" t="s">
        <v>29</v>
      </c>
      <c r="F23" s="2" t="s">
        <v>29</v>
      </c>
      <c r="G23" s="2" t="s">
        <v>29</v>
      </c>
      <c r="H23" s="2" t="s">
        <v>29</v>
      </c>
      <c r="I23" s="2" t="s">
        <v>29</v>
      </c>
      <c r="J23" s="2" t="s">
        <v>29</v>
      </c>
      <c r="K23" s="2" t="s">
        <v>29</v>
      </c>
      <c r="L23" s="2" t="s">
        <v>29</v>
      </c>
      <c r="M23" s="2" t="s">
        <v>29</v>
      </c>
      <c r="N23" s="2" t="s">
        <v>29</v>
      </c>
    </row>
    <row r="24" spans="2:14" ht="15" thickBot="1" x14ac:dyDescent="0.2">
      <c r="B24" s="67"/>
      <c r="C24" s="68"/>
      <c r="D24" s="2" t="s">
        <v>60</v>
      </c>
      <c r="E24" s="2" t="s">
        <v>29</v>
      </c>
      <c r="F24" s="2" t="s">
        <v>29</v>
      </c>
      <c r="G24" s="2" t="s">
        <v>29</v>
      </c>
      <c r="H24" s="2" t="s">
        <v>29</v>
      </c>
      <c r="I24" s="2" t="s">
        <v>29</v>
      </c>
      <c r="J24" s="2" t="s">
        <v>29</v>
      </c>
      <c r="K24" s="2" t="s">
        <v>29</v>
      </c>
      <c r="L24" s="2" t="s">
        <v>29</v>
      </c>
      <c r="M24" s="2" t="s">
        <v>29</v>
      </c>
      <c r="N24" s="2" t="s">
        <v>29</v>
      </c>
    </row>
    <row r="25" spans="2:14" ht="15" thickBot="1" x14ac:dyDescent="0.2">
      <c r="B25" s="67"/>
      <c r="C25" s="68"/>
      <c r="D25" s="2" t="s">
        <v>61</v>
      </c>
      <c r="E25" s="2" t="s">
        <v>29</v>
      </c>
      <c r="F25" s="2" t="s">
        <v>29</v>
      </c>
      <c r="G25" s="2" t="s">
        <v>29</v>
      </c>
      <c r="H25" s="2" t="s">
        <v>29</v>
      </c>
      <c r="I25" s="2" t="s">
        <v>29</v>
      </c>
      <c r="J25" s="2" t="s">
        <v>29</v>
      </c>
      <c r="K25" s="2" t="s">
        <v>29</v>
      </c>
      <c r="L25" s="2" t="s">
        <v>29</v>
      </c>
      <c r="M25" s="2" t="s">
        <v>29</v>
      </c>
      <c r="N25" s="2" t="s">
        <v>29</v>
      </c>
    </row>
    <row r="26" spans="2:14" ht="15" thickBot="1" x14ac:dyDescent="0.2">
      <c r="B26" s="67">
        <v>3</v>
      </c>
      <c r="C26" s="68" t="s">
        <v>8</v>
      </c>
      <c r="D26" s="2" t="s">
        <v>62</v>
      </c>
      <c r="E26" s="2" t="s">
        <v>29</v>
      </c>
      <c r="F26" s="2" t="s">
        <v>29</v>
      </c>
      <c r="G26" s="2" t="s">
        <v>29</v>
      </c>
      <c r="H26" s="2" t="s">
        <v>29</v>
      </c>
      <c r="I26" s="2" t="s">
        <v>29</v>
      </c>
      <c r="J26" s="2" t="s">
        <v>29</v>
      </c>
      <c r="K26" s="2" t="s">
        <v>29</v>
      </c>
      <c r="L26" s="2" t="s">
        <v>29</v>
      </c>
      <c r="M26" s="2" t="s">
        <v>29</v>
      </c>
      <c r="N26" s="2" t="s">
        <v>29</v>
      </c>
    </row>
    <row r="27" spans="2:14" ht="15" thickBot="1" x14ac:dyDescent="0.2">
      <c r="B27" s="67"/>
      <c r="C27" s="68"/>
      <c r="D27" s="2" t="s">
        <v>63</v>
      </c>
      <c r="E27" s="2" t="s">
        <v>29</v>
      </c>
      <c r="F27" s="2" t="s">
        <v>29</v>
      </c>
      <c r="G27" s="2" t="s">
        <v>29</v>
      </c>
      <c r="H27" s="2" t="s">
        <v>29</v>
      </c>
      <c r="I27" s="2" t="s">
        <v>29</v>
      </c>
      <c r="J27" s="2" t="s">
        <v>29</v>
      </c>
      <c r="K27" s="2" t="s">
        <v>29</v>
      </c>
      <c r="L27" s="2" t="s">
        <v>29</v>
      </c>
      <c r="M27" s="2" t="s">
        <v>29</v>
      </c>
      <c r="N27" s="2" t="s">
        <v>29</v>
      </c>
    </row>
    <row r="28" spans="2:14" ht="15" thickBot="1" x14ac:dyDescent="0.2">
      <c r="B28" s="67"/>
      <c r="C28" s="68"/>
      <c r="D28" s="2" t="s">
        <v>64</v>
      </c>
      <c r="E28" s="2" t="s">
        <v>29</v>
      </c>
      <c r="F28" s="2" t="s">
        <v>29</v>
      </c>
      <c r="G28" s="2" t="s">
        <v>29</v>
      </c>
      <c r="H28" s="2" t="s">
        <v>29</v>
      </c>
      <c r="I28" s="2" t="s">
        <v>29</v>
      </c>
      <c r="J28" s="2" t="s">
        <v>29</v>
      </c>
      <c r="K28" s="2" t="s">
        <v>29</v>
      </c>
      <c r="L28" s="2" t="s">
        <v>29</v>
      </c>
      <c r="M28" s="2" t="s">
        <v>29</v>
      </c>
      <c r="N28" s="2" t="s">
        <v>29</v>
      </c>
    </row>
    <row r="29" spans="2:14" ht="15" thickBot="1" x14ac:dyDescent="0.2">
      <c r="B29" s="67"/>
      <c r="C29" s="68" t="s">
        <v>9</v>
      </c>
      <c r="D29" s="2" t="s">
        <v>65</v>
      </c>
      <c r="E29" s="2" t="s">
        <v>29</v>
      </c>
      <c r="F29" s="2" t="s">
        <v>29</v>
      </c>
      <c r="G29" s="2" t="s">
        <v>29</v>
      </c>
      <c r="H29" s="2" t="s">
        <v>29</v>
      </c>
      <c r="I29" s="2" t="s">
        <v>29</v>
      </c>
      <c r="J29" s="2" t="s">
        <v>29</v>
      </c>
      <c r="K29" s="2" t="s">
        <v>29</v>
      </c>
      <c r="L29" s="2" t="s">
        <v>29</v>
      </c>
      <c r="M29" s="2" t="s">
        <v>29</v>
      </c>
      <c r="N29" s="2" t="s">
        <v>29</v>
      </c>
    </row>
    <row r="30" spans="2:14" ht="15" thickBot="1" x14ac:dyDescent="0.2">
      <c r="B30" s="67"/>
      <c r="C30" s="68"/>
      <c r="D30" s="2" t="s">
        <v>66</v>
      </c>
      <c r="E30" s="2" t="s">
        <v>29</v>
      </c>
      <c r="F30" s="2" t="s">
        <v>29</v>
      </c>
      <c r="G30" s="2" t="s">
        <v>29</v>
      </c>
      <c r="H30" s="2" t="s">
        <v>29</v>
      </c>
      <c r="I30" s="2" t="s">
        <v>29</v>
      </c>
      <c r="J30" s="2" t="s">
        <v>29</v>
      </c>
      <c r="K30" s="2" t="s">
        <v>29</v>
      </c>
      <c r="L30" s="2" t="s">
        <v>29</v>
      </c>
      <c r="M30" s="2" t="s">
        <v>29</v>
      </c>
      <c r="N30" s="2" t="s">
        <v>29</v>
      </c>
    </row>
    <row r="31" spans="2:14" ht="15" thickBot="1" x14ac:dyDescent="0.2">
      <c r="B31" s="67"/>
      <c r="C31" s="68"/>
      <c r="D31" s="2" t="s">
        <v>67</v>
      </c>
      <c r="E31" s="2" t="s">
        <v>29</v>
      </c>
      <c r="F31" s="2" t="s">
        <v>29</v>
      </c>
      <c r="G31" s="2" t="s">
        <v>29</v>
      </c>
      <c r="H31" s="2" t="s">
        <v>29</v>
      </c>
      <c r="I31" s="2" t="s">
        <v>29</v>
      </c>
      <c r="J31" s="2" t="s">
        <v>29</v>
      </c>
      <c r="K31" s="2" t="s">
        <v>29</v>
      </c>
      <c r="L31" s="2" t="s">
        <v>29</v>
      </c>
      <c r="M31" s="2" t="s">
        <v>29</v>
      </c>
      <c r="N31" s="2" t="s">
        <v>29</v>
      </c>
    </row>
    <row r="32" spans="2:14" ht="15" thickBot="1" x14ac:dyDescent="0.2">
      <c r="B32" s="69"/>
      <c r="C32" s="70"/>
      <c r="D32" s="56" t="s">
        <v>68</v>
      </c>
      <c r="E32" s="2" t="s">
        <v>29</v>
      </c>
      <c r="F32" s="2" t="s">
        <v>29</v>
      </c>
      <c r="G32" s="2" t="s">
        <v>29</v>
      </c>
      <c r="H32" s="2" t="s">
        <v>29</v>
      </c>
      <c r="I32" s="2" t="s">
        <v>29</v>
      </c>
      <c r="J32" s="2" t="s">
        <v>29</v>
      </c>
      <c r="K32" s="2" t="s">
        <v>29</v>
      </c>
      <c r="L32" s="2" t="s">
        <v>29</v>
      </c>
      <c r="M32" s="2" t="s">
        <v>29</v>
      </c>
      <c r="N32" s="2" t="s">
        <v>29</v>
      </c>
    </row>
    <row r="33" spans="1:14" ht="14" thickBot="1" x14ac:dyDescent="0.2">
      <c r="B33" s="71" t="s">
        <v>31</v>
      </c>
      <c r="C33" s="72"/>
      <c r="D33" s="73"/>
      <c r="E33" s="55">
        <f>COUNTIF(E5:E32,"*≥80*")</f>
        <v>0</v>
      </c>
      <c r="F33" s="55">
        <f t="shared" ref="F33:N33" si="0">COUNTIF(F5:F32,"*≥80*")</f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  <c r="J33" s="55">
        <f t="shared" si="0"/>
        <v>0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4" thickBot="1" x14ac:dyDescent="0.2">
      <c r="B34" s="74" t="s">
        <v>30</v>
      </c>
      <c r="C34" s="75"/>
      <c r="D34" s="76"/>
      <c r="E34" s="55">
        <f>28- (E33+E35+E36)-COUNTIF(E5:E32,"---")</f>
        <v>0</v>
      </c>
      <c r="F34" s="55">
        <f t="shared" ref="F34:N34" si="1">28- (F33+F35+F36)-COUNTIF(F5:F32,"---")</f>
        <v>0</v>
      </c>
      <c r="G34" s="55">
        <f t="shared" si="1"/>
        <v>0</v>
      </c>
      <c r="H34" s="55">
        <f t="shared" si="1"/>
        <v>0</v>
      </c>
      <c r="I34" s="55">
        <f t="shared" si="1"/>
        <v>0</v>
      </c>
      <c r="J34" s="55">
        <f t="shared" si="1"/>
        <v>0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4" thickBot="1" x14ac:dyDescent="0.2">
      <c r="B35" s="64" t="s">
        <v>17</v>
      </c>
      <c r="C35" s="65"/>
      <c r="D35" s="66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4" thickBot="1" x14ac:dyDescent="0.2">
      <c r="B36" s="74" t="s">
        <v>94</v>
      </c>
      <c r="C36" s="75"/>
      <c r="D36" s="76"/>
      <c r="E36" s="55">
        <f>COUNTIF(E6:E33,"*N/A*")</f>
        <v>0</v>
      </c>
      <c r="F36" s="55">
        <f t="shared" ref="F36:N36" si="3">COUNTIF(F6:F33,"*N/A*")</f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4" thickBot="1" x14ac:dyDescent="0.2">
      <c r="B37" s="74" t="s">
        <v>90</v>
      </c>
      <c r="C37" s="75"/>
      <c r="D37" s="76"/>
      <c r="E37" s="63">
        <f t="shared" ref="E37:N40" si="4">E33/28</f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4" thickBot="1" x14ac:dyDescent="0.2">
      <c r="B38" s="74" t="s">
        <v>91</v>
      </c>
      <c r="C38" s="75"/>
      <c r="D38" s="76"/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</row>
    <row r="39" spans="1:14" ht="14" thickBot="1" x14ac:dyDescent="0.2">
      <c r="B39" s="77" t="s">
        <v>92</v>
      </c>
      <c r="C39" s="78"/>
      <c r="D39" s="79"/>
      <c r="E39" s="63">
        <f t="shared" si="4"/>
        <v>0</v>
      </c>
      <c r="F39" s="63">
        <f t="shared" si="4"/>
        <v>0</v>
      </c>
      <c r="G39" s="63">
        <f t="shared" si="4"/>
        <v>0</v>
      </c>
      <c r="H39" s="63">
        <f t="shared" si="4"/>
        <v>0</v>
      </c>
      <c r="I39" s="63">
        <f t="shared" si="4"/>
        <v>0</v>
      </c>
      <c r="J39" s="63">
        <f t="shared" si="4"/>
        <v>0</v>
      </c>
      <c r="K39" s="63">
        <f t="shared" si="4"/>
        <v>0</v>
      </c>
      <c r="L39" s="63">
        <f t="shared" si="4"/>
        <v>0</v>
      </c>
      <c r="M39" s="63">
        <f t="shared" si="4"/>
        <v>0</v>
      </c>
      <c r="N39" s="63">
        <f t="shared" si="4"/>
        <v>0</v>
      </c>
    </row>
    <row r="40" spans="1:14" ht="14" thickBot="1" x14ac:dyDescent="0.2">
      <c r="B40" s="77" t="s">
        <v>96</v>
      </c>
      <c r="C40" s="78"/>
      <c r="D40" s="79"/>
      <c r="E40" s="63">
        <f>E36/28</f>
        <v>0</v>
      </c>
      <c r="F40" s="63">
        <f t="shared" si="4"/>
        <v>0</v>
      </c>
      <c r="G40" s="63">
        <f t="shared" si="4"/>
        <v>0</v>
      </c>
      <c r="H40" s="63">
        <f t="shared" si="4"/>
        <v>0</v>
      </c>
      <c r="I40" s="63">
        <f t="shared" si="4"/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  <c r="M40" s="63">
        <f t="shared" si="4"/>
        <v>0</v>
      </c>
      <c r="N40" s="63">
        <f t="shared" si="4"/>
        <v>0</v>
      </c>
    </row>
    <row r="42" spans="1:14" hidden="1" x14ac:dyDescent="0.15">
      <c r="A42" s="57" t="s">
        <v>29</v>
      </c>
    </row>
    <row r="43" spans="1:14" hidden="1" x14ac:dyDescent="0.15">
      <c r="A43" s="58" t="s">
        <v>28</v>
      </c>
    </row>
    <row r="44" spans="1:14" hidden="1" x14ac:dyDescent="0.15">
      <c r="A44" s="58" t="s">
        <v>27</v>
      </c>
    </row>
    <row r="45" spans="1:14" hidden="1" x14ac:dyDescent="0.15">
      <c r="A45" s="58" t="s">
        <v>26</v>
      </c>
    </row>
    <row r="46" spans="1:14" ht="14" hidden="1" thickBot="1" x14ac:dyDescent="0.2">
      <c r="A46" s="59" t="s">
        <v>93</v>
      </c>
    </row>
  </sheetData>
  <mergeCells count="20">
    <mergeCell ref="B36:D36"/>
    <mergeCell ref="B37:D37"/>
    <mergeCell ref="B38:D38"/>
    <mergeCell ref="B39:D39"/>
    <mergeCell ref="B40:D40"/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</mergeCells>
  <dataValidations count="1">
    <dataValidation type="list" allowBlank="1" showInputMessage="1" showErrorMessage="1" sqref="E5:N32" xr:uid="{00000000-0002-0000-0100-000000000000}">
      <formula1>$A$42:$A$46</formula1>
    </dataValidation>
  </dataValidations>
  <pageMargins left="0.7" right="0.7" top="0.75" bottom="0.75" header="0.3" footer="0.3"/>
  <pageSetup paperSize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6"/>
  <sheetViews>
    <sheetView workbookViewId="0">
      <selection activeCell="E37" sqref="E37:N40"/>
    </sheetView>
  </sheetViews>
  <sheetFormatPr baseColWidth="10" defaultColWidth="8.83203125" defaultRowHeight="13" x14ac:dyDescent="0.15"/>
  <cols>
    <col min="3" max="3" width="19.6640625" customWidth="1"/>
    <col min="4" max="4" width="40" customWidth="1"/>
    <col min="5" max="5" width="23" style="54" customWidth="1"/>
    <col min="6" max="14" width="23" customWidth="1"/>
  </cols>
  <sheetData>
    <row r="1" spans="1:14" x14ac:dyDescent="0.15">
      <c r="A1" s="1" t="s">
        <v>97</v>
      </c>
    </row>
    <row r="2" spans="1:14" x14ac:dyDescent="0.15">
      <c r="A2" t="s">
        <v>98</v>
      </c>
    </row>
    <row r="3" spans="1:14" ht="14" thickBot="1" x14ac:dyDescent="0.2"/>
    <row r="4" spans="1:14" ht="14" thickBot="1" x14ac:dyDescent="0.2">
      <c r="B4" s="60" t="s">
        <v>0</v>
      </c>
      <c r="C4" s="60" t="s">
        <v>1</v>
      </c>
      <c r="D4" s="60" t="s">
        <v>2</v>
      </c>
      <c r="E4" s="61" t="s">
        <v>81</v>
      </c>
      <c r="F4" s="61" t="s">
        <v>82</v>
      </c>
      <c r="G4" s="61" t="s">
        <v>83</v>
      </c>
      <c r="H4" s="61" t="s">
        <v>84</v>
      </c>
      <c r="I4" s="61" t="s">
        <v>85</v>
      </c>
      <c r="J4" s="61" t="s">
        <v>86</v>
      </c>
      <c r="K4" s="61" t="s">
        <v>87</v>
      </c>
      <c r="L4" s="61" t="s">
        <v>88</v>
      </c>
      <c r="M4" s="61" t="s">
        <v>89</v>
      </c>
      <c r="N4" s="61" t="s">
        <v>95</v>
      </c>
    </row>
    <row r="5" spans="1:14" ht="15" thickBot="1" x14ac:dyDescent="0.2">
      <c r="B5" s="67">
        <v>1</v>
      </c>
      <c r="C5" s="68" t="s">
        <v>3</v>
      </c>
      <c r="D5" s="2" t="s">
        <v>42</v>
      </c>
      <c r="E5" s="2" t="s">
        <v>29</v>
      </c>
      <c r="F5" s="2" t="s">
        <v>29</v>
      </c>
      <c r="G5" s="2" t="s">
        <v>29</v>
      </c>
      <c r="H5" s="2" t="s">
        <v>29</v>
      </c>
      <c r="I5" s="2" t="s">
        <v>29</v>
      </c>
      <c r="J5" s="2" t="s">
        <v>29</v>
      </c>
      <c r="K5" s="2" t="s">
        <v>29</v>
      </c>
      <c r="L5" s="2" t="s">
        <v>29</v>
      </c>
      <c r="M5" s="2" t="s">
        <v>29</v>
      </c>
      <c r="N5" s="2" t="s">
        <v>29</v>
      </c>
    </row>
    <row r="6" spans="1:14" ht="15" thickBot="1" x14ac:dyDescent="0.2">
      <c r="B6" s="67"/>
      <c r="C6" s="68"/>
      <c r="D6" s="2" t="s">
        <v>71</v>
      </c>
      <c r="E6" s="2" t="s">
        <v>29</v>
      </c>
      <c r="F6" s="2" t="s">
        <v>29</v>
      </c>
      <c r="G6" s="2" t="s">
        <v>29</v>
      </c>
      <c r="H6" s="2" t="s">
        <v>29</v>
      </c>
      <c r="I6" s="2" t="s">
        <v>29</v>
      </c>
      <c r="J6" s="2" t="s">
        <v>29</v>
      </c>
      <c r="K6" s="2" t="s">
        <v>29</v>
      </c>
      <c r="L6" s="2" t="s">
        <v>29</v>
      </c>
      <c r="M6" s="2" t="s">
        <v>29</v>
      </c>
      <c r="N6" s="2" t="s">
        <v>29</v>
      </c>
    </row>
    <row r="7" spans="1:14" ht="15" thickBot="1" x14ac:dyDescent="0.2">
      <c r="B7" s="67"/>
      <c r="C7" s="68" t="s">
        <v>4</v>
      </c>
      <c r="D7" s="2" t="s">
        <v>43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2" t="s">
        <v>29</v>
      </c>
      <c r="K7" s="2" t="s">
        <v>29</v>
      </c>
      <c r="L7" s="2" t="s">
        <v>29</v>
      </c>
      <c r="M7" s="2" t="s">
        <v>29</v>
      </c>
      <c r="N7" s="2" t="s">
        <v>29</v>
      </c>
    </row>
    <row r="8" spans="1:14" ht="15" thickBot="1" x14ac:dyDescent="0.2">
      <c r="B8" s="67"/>
      <c r="C8" s="68"/>
      <c r="D8" s="2" t="s">
        <v>44</v>
      </c>
      <c r="E8" s="2" t="s">
        <v>29</v>
      </c>
      <c r="F8" s="2" t="s">
        <v>29</v>
      </c>
      <c r="G8" s="2" t="s">
        <v>29</v>
      </c>
      <c r="H8" s="2" t="s">
        <v>29</v>
      </c>
      <c r="I8" s="2" t="s">
        <v>29</v>
      </c>
      <c r="J8" s="2" t="s">
        <v>29</v>
      </c>
      <c r="K8" s="2" t="s">
        <v>29</v>
      </c>
      <c r="L8" s="2" t="s">
        <v>29</v>
      </c>
      <c r="M8" s="2" t="s">
        <v>29</v>
      </c>
      <c r="N8" s="2" t="s">
        <v>29</v>
      </c>
    </row>
    <row r="9" spans="1:14" ht="15" thickBot="1" x14ac:dyDescent="0.2">
      <c r="B9" s="67"/>
      <c r="C9" s="68"/>
      <c r="D9" s="2" t="s">
        <v>45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J9" s="2" t="s">
        <v>29</v>
      </c>
      <c r="K9" s="2" t="s">
        <v>29</v>
      </c>
      <c r="L9" s="2" t="s">
        <v>29</v>
      </c>
      <c r="M9" s="2" t="s">
        <v>29</v>
      </c>
      <c r="N9" s="2" t="s">
        <v>29</v>
      </c>
    </row>
    <row r="10" spans="1:14" ht="15" thickBot="1" x14ac:dyDescent="0.2">
      <c r="B10" s="67"/>
      <c r="C10" s="68"/>
      <c r="D10" s="2" t="s">
        <v>46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2" t="s">
        <v>29</v>
      </c>
      <c r="K10" s="2" t="s">
        <v>29</v>
      </c>
      <c r="L10" s="2" t="s">
        <v>29</v>
      </c>
      <c r="M10" s="2" t="s">
        <v>29</v>
      </c>
      <c r="N10" s="2" t="s">
        <v>29</v>
      </c>
    </row>
    <row r="11" spans="1:14" ht="15" thickBot="1" x14ac:dyDescent="0.2">
      <c r="B11" s="67">
        <v>2</v>
      </c>
      <c r="C11" s="68" t="s">
        <v>69</v>
      </c>
      <c r="D11" s="2" t="s">
        <v>47</v>
      </c>
      <c r="E11" s="2" t="s">
        <v>29</v>
      </c>
      <c r="F11" s="2" t="s">
        <v>29</v>
      </c>
      <c r="G11" s="2" t="s">
        <v>29</v>
      </c>
      <c r="H11" s="2" t="s">
        <v>29</v>
      </c>
      <c r="I11" s="2" t="s">
        <v>29</v>
      </c>
      <c r="J11" s="2" t="s">
        <v>29</v>
      </c>
      <c r="K11" s="2" t="s">
        <v>29</v>
      </c>
      <c r="L11" s="2" t="s">
        <v>29</v>
      </c>
      <c r="M11" s="2" t="s">
        <v>29</v>
      </c>
      <c r="N11" s="2" t="s">
        <v>29</v>
      </c>
    </row>
    <row r="12" spans="1:14" ht="15" thickBot="1" x14ac:dyDescent="0.2">
      <c r="B12" s="67"/>
      <c r="C12" s="68"/>
      <c r="D12" s="2" t="s">
        <v>48</v>
      </c>
      <c r="E12" s="2" t="s">
        <v>29</v>
      </c>
      <c r="F12" s="2" t="s">
        <v>29</v>
      </c>
      <c r="G12" s="2" t="s">
        <v>29</v>
      </c>
      <c r="H12" s="2" t="s">
        <v>29</v>
      </c>
      <c r="I12" s="2" t="s">
        <v>29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29</v>
      </c>
    </row>
    <row r="13" spans="1:14" ht="15" thickBot="1" x14ac:dyDescent="0.2">
      <c r="B13" s="67"/>
      <c r="C13" s="68"/>
      <c r="D13" s="2" t="s">
        <v>49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J13" s="2" t="s">
        <v>29</v>
      </c>
      <c r="K13" s="2" t="s">
        <v>29</v>
      </c>
      <c r="L13" s="2" t="s">
        <v>29</v>
      </c>
      <c r="M13" s="2" t="s">
        <v>29</v>
      </c>
      <c r="N13" s="2" t="s">
        <v>29</v>
      </c>
    </row>
    <row r="14" spans="1:14" ht="15" thickBot="1" x14ac:dyDescent="0.2">
      <c r="B14" s="67"/>
      <c r="C14" s="68" t="s">
        <v>70</v>
      </c>
      <c r="D14" s="2" t="s">
        <v>50</v>
      </c>
      <c r="E14" s="2" t="s">
        <v>29</v>
      </c>
      <c r="F14" s="2" t="s">
        <v>29</v>
      </c>
      <c r="G14" s="2" t="s">
        <v>29</v>
      </c>
      <c r="H14" s="2" t="s">
        <v>29</v>
      </c>
      <c r="I14" s="2" t="s">
        <v>29</v>
      </c>
      <c r="J14" s="2" t="s">
        <v>29</v>
      </c>
      <c r="K14" s="2" t="s">
        <v>29</v>
      </c>
      <c r="L14" s="2" t="s">
        <v>29</v>
      </c>
      <c r="M14" s="2" t="s">
        <v>29</v>
      </c>
      <c r="N14" s="2" t="s">
        <v>29</v>
      </c>
    </row>
    <row r="15" spans="1:14" ht="15" thickBot="1" x14ac:dyDescent="0.2">
      <c r="B15" s="67"/>
      <c r="C15" s="68"/>
      <c r="D15" s="2" t="s">
        <v>51</v>
      </c>
      <c r="E15" s="2" t="s">
        <v>29</v>
      </c>
      <c r="F15" s="2" t="s">
        <v>29</v>
      </c>
      <c r="G15" s="2" t="s">
        <v>29</v>
      </c>
      <c r="H15" s="2" t="s">
        <v>29</v>
      </c>
      <c r="I15" s="2" t="s">
        <v>29</v>
      </c>
      <c r="J15" s="2" t="s">
        <v>29</v>
      </c>
      <c r="K15" s="2" t="s">
        <v>29</v>
      </c>
      <c r="L15" s="2" t="s">
        <v>29</v>
      </c>
      <c r="M15" s="2" t="s">
        <v>29</v>
      </c>
      <c r="N15" s="2" t="s">
        <v>29</v>
      </c>
    </row>
    <row r="16" spans="1:14" ht="15" thickBot="1" x14ac:dyDescent="0.2">
      <c r="B16" s="67"/>
      <c r="C16" s="68"/>
      <c r="D16" s="2" t="s">
        <v>52</v>
      </c>
      <c r="E16" s="2" t="s">
        <v>29</v>
      </c>
      <c r="F16" s="2" t="s">
        <v>29</v>
      </c>
      <c r="G16" s="2" t="s">
        <v>29</v>
      </c>
      <c r="H16" s="2" t="s">
        <v>29</v>
      </c>
      <c r="I16" s="2" t="s">
        <v>29</v>
      </c>
      <c r="J16" s="2" t="s">
        <v>29</v>
      </c>
      <c r="K16" s="2" t="s">
        <v>29</v>
      </c>
      <c r="L16" s="2" t="s">
        <v>29</v>
      </c>
      <c r="M16" s="2" t="s">
        <v>29</v>
      </c>
      <c r="N16" s="2" t="s">
        <v>29</v>
      </c>
    </row>
    <row r="17" spans="2:14" ht="15" thickBot="1" x14ac:dyDescent="0.2">
      <c r="B17" s="67"/>
      <c r="C17" s="68" t="s">
        <v>5</v>
      </c>
      <c r="D17" s="2" t="s">
        <v>53</v>
      </c>
      <c r="E17" s="2" t="s">
        <v>29</v>
      </c>
      <c r="F17" s="2" t="s">
        <v>29</v>
      </c>
      <c r="G17" s="2" t="s">
        <v>29</v>
      </c>
      <c r="H17" s="2" t="s">
        <v>29</v>
      </c>
      <c r="I17" s="2" t="s">
        <v>29</v>
      </c>
      <c r="J17" s="2" t="s">
        <v>29</v>
      </c>
      <c r="K17" s="2" t="s">
        <v>29</v>
      </c>
      <c r="L17" s="2" t="s">
        <v>29</v>
      </c>
      <c r="M17" s="2" t="s">
        <v>29</v>
      </c>
      <c r="N17" s="2" t="s">
        <v>29</v>
      </c>
    </row>
    <row r="18" spans="2:14" ht="15" thickBot="1" x14ac:dyDescent="0.2">
      <c r="B18" s="67"/>
      <c r="C18" s="68"/>
      <c r="D18" s="2" t="s">
        <v>54</v>
      </c>
      <c r="E18" s="2" t="s">
        <v>29</v>
      </c>
      <c r="F18" s="2" t="s">
        <v>29</v>
      </c>
      <c r="G18" s="2" t="s">
        <v>29</v>
      </c>
      <c r="H18" s="2" t="s">
        <v>29</v>
      </c>
      <c r="I18" s="2" t="s">
        <v>29</v>
      </c>
      <c r="J18" s="2" t="s">
        <v>29</v>
      </c>
      <c r="K18" s="2" t="s">
        <v>29</v>
      </c>
      <c r="L18" s="2" t="s">
        <v>29</v>
      </c>
      <c r="M18" s="2" t="s">
        <v>29</v>
      </c>
      <c r="N18" s="2" t="s">
        <v>29</v>
      </c>
    </row>
    <row r="19" spans="2:14" ht="15" thickBot="1" x14ac:dyDescent="0.2">
      <c r="B19" s="67"/>
      <c r="C19" s="68"/>
      <c r="D19" s="2" t="s">
        <v>55</v>
      </c>
      <c r="E19" s="2" t="s">
        <v>29</v>
      </c>
      <c r="F19" s="2" t="s">
        <v>29</v>
      </c>
      <c r="G19" s="2" t="s">
        <v>29</v>
      </c>
      <c r="H19" s="2" t="s">
        <v>29</v>
      </c>
      <c r="I19" s="2" t="s">
        <v>29</v>
      </c>
      <c r="J19" s="2" t="s">
        <v>29</v>
      </c>
      <c r="K19" s="2" t="s">
        <v>29</v>
      </c>
      <c r="L19" s="2" t="s">
        <v>29</v>
      </c>
      <c r="M19" s="2" t="s">
        <v>29</v>
      </c>
      <c r="N19" s="2" t="s">
        <v>29</v>
      </c>
    </row>
    <row r="20" spans="2:14" ht="15" thickBot="1" x14ac:dyDescent="0.2">
      <c r="B20" s="67"/>
      <c r="C20" s="68" t="s">
        <v>6</v>
      </c>
      <c r="D20" s="2" t="s">
        <v>56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J20" s="2" t="s">
        <v>29</v>
      </c>
      <c r="K20" s="2" t="s">
        <v>29</v>
      </c>
      <c r="L20" s="2" t="s">
        <v>29</v>
      </c>
      <c r="M20" s="2" t="s">
        <v>29</v>
      </c>
      <c r="N20" s="2" t="s">
        <v>29</v>
      </c>
    </row>
    <row r="21" spans="2:14" ht="15" thickBot="1" x14ac:dyDescent="0.2">
      <c r="B21" s="67"/>
      <c r="C21" s="68"/>
      <c r="D21" s="2" t="s">
        <v>57</v>
      </c>
      <c r="E21" s="2" t="s">
        <v>29</v>
      </c>
      <c r="F21" s="2" t="s">
        <v>29</v>
      </c>
      <c r="G21" s="2" t="s">
        <v>29</v>
      </c>
      <c r="H21" s="2" t="s">
        <v>29</v>
      </c>
      <c r="I21" s="2" t="s">
        <v>29</v>
      </c>
      <c r="J21" s="2" t="s">
        <v>29</v>
      </c>
      <c r="K21" s="2" t="s">
        <v>29</v>
      </c>
      <c r="L21" s="2" t="s">
        <v>29</v>
      </c>
      <c r="M21" s="2" t="s">
        <v>29</v>
      </c>
      <c r="N21" s="2" t="s">
        <v>29</v>
      </c>
    </row>
    <row r="22" spans="2:14" ht="15" thickBot="1" x14ac:dyDescent="0.2">
      <c r="B22" s="67"/>
      <c r="C22" s="68"/>
      <c r="D22" s="2" t="s">
        <v>58</v>
      </c>
      <c r="E22" s="2" t="s">
        <v>29</v>
      </c>
      <c r="F22" s="2" t="s">
        <v>29</v>
      </c>
      <c r="G22" s="2" t="s">
        <v>29</v>
      </c>
      <c r="H22" s="2" t="s">
        <v>29</v>
      </c>
      <c r="I22" s="2" t="s">
        <v>29</v>
      </c>
      <c r="J22" s="2" t="s">
        <v>29</v>
      </c>
      <c r="K22" s="2" t="s">
        <v>29</v>
      </c>
      <c r="L22" s="2" t="s">
        <v>29</v>
      </c>
      <c r="M22" s="2" t="s">
        <v>29</v>
      </c>
      <c r="N22" s="2" t="s">
        <v>29</v>
      </c>
    </row>
    <row r="23" spans="2:14" ht="15" thickBot="1" x14ac:dyDescent="0.2">
      <c r="B23" s="67"/>
      <c r="C23" s="68" t="s">
        <v>7</v>
      </c>
      <c r="D23" s="2" t="s">
        <v>59</v>
      </c>
      <c r="E23" s="2" t="s">
        <v>29</v>
      </c>
      <c r="F23" s="2" t="s">
        <v>29</v>
      </c>
      <c r="G23" s="2" t="s">
        <v>29</v>
      </c>
      <c r="H23" s="2" t="s">
        <v>29</v>
      </c>
      <c r="I23" s="2" t="s">
        <v>29</v>
      </c>
      <c r="J23" s="2" t="s">
        <v>29</v>
      </c>
      <c r="K23" s="2" t="s">
        <v>29</v>
      </c>
      <c r="L23" s="2" t="s">
        <v>29</v>
      </c>
      <c r="M23" s="2" t="s">
        <v>29</v>
      </c>
      <c r="N23" s="2" t="s">
        <v>29</v>
      </c>
    </row>
    <row r="24" spans="2:14" ht="15" thickBot="1" x14ac:dyDescent="0.2">
      <c r="B24" s="67"/>
      <c r="C24" s="68"/>
      <c r="D24" s="2" t="s">
        <v>60</v>
      </c>
      <c r="E24" s="2" t="s">
        <v>29</v>
      </c>
      <c r="F24" s="2" t="s">
        <v>29</v>
      </c>
      <c r="G24" s="2" t="s">
        <v>29</v>
      </c>
      <c r="H24" s="2" t="s">
        <v>29</v>
      </c>
      <c r="I24" s="2" t="s">
        <v>29</v>
      </c>
      <c r="J24" s="2" t="s">
        <v>29</v>
      </c>
      <c r="K24" s="2" t="s">
        <v>29</v>
      </c>
      <c r="L24" s="2" t="s">
        <v>29</v>
      </c>
      <c r="M24" s="2" t="s">
        <v>29</v>
      </c>
      <c r="N24" s="2" t="s">
        <v>29</v>
      </c>
    </row>
    <row r="25" spans="2:14" ht="15" thickBot="1" x14ac:dyDescent="0.2">
      <c r="B25" s="67"/>
      <c r="C25" s="68"/>
      <c r="D25" s="2" t="s">
        <v>61</v>
      </c>
      <c r="E25" s="2" t="s">
        <v>29</v>
      </c>
      <c r="F25" s="2" t="s">
        <v>29</v>
      </c>
      <c r="G25" s="2" t="s">
        <v>29</v>
      </c>
      <c r="H25" s="2" t="s">
        <v>29</v>
      </c>
      <c r="I25" s="2" t="s">
        <v>29</v>
      </c>
      <c r="J25" s="2" t="s">
        <v>29</v>
      </c>
      <c r="K25" s="2" t="s">
        <v>29</v>
      </c>
      <c r="L25" s="2" t="s">
        <v>29</v>
      </c>
      <c r="M25" s="2" t="s">
        <v>29</v>
      </c>
      <c r="N25" s="2" t="s">
        <v>29</v>
      </c>
    </row>
    <row r="26" spans="2:14" ht="15" thickBot="1" x14ac:dyDescent="0.2">
      <c r="B26" s="67">
        <v>3</v>
      </c>
      <c r="C26" s="68" t="s">
        <v>8</v>
      </c>
      <c r="D26" s="2" t="s">
        <v>62</v>
      </c>
      <c r="E26" s="2" t="s">
        <v>29</v>
      </c>
      <c r="F26" s="2" t="s">
        <v>29</v>
      </c>
      <c r="G26" s="2" t="s">
        <v>29</v>
      </c>
      <c r="H26" s="2" t="s">
        <v>29</v>
      </c>
      <c r="I26" s="2" t="s">
        <v>29</v>
      </c>
      <c r="J26" s="2" t="s">
        <v>29</v>
      </c>
      <c r="K26" s="2" t="s">
        <v>29</v>
      </c>
      <c r="L26" s="2" t="s">
        <v>29</v>
      </c>
      <c r="M26" s="2" t="s">
        <v>29</v>
      </c>
      <c r="N26" s="2" t="s">
        <v>29</v>
      </c>
    </row>
    <row r="27" spans="2:14" ht="15" thickBot="1" x14ac:dyDescent="0.2">
      <c r="B27" s="67"/>
      <c r="C27" s="68"/>
      <c r="D27" s="2" t="s">
        <v>63</v>
      </c>
      <c r="E27" s="2" t="s">
        <v>29</v>
      </c>
      <c r="F27" s="2" t="s">
        <v>29</v>
      </c>
      <c r="G27" s="2" t="s">
        <v>29</v>
      </c>
      <c r="H27" s="2" t="s">
        <v>29</v>
      </c>
      <c r="I27" s="2" t="s">
        <v>29</v>
      </c>
      <c r="J27" s="2" t="s">
        <v>29</v>
      </c>
      <c r="K27" s="2" t="s">
        <v>29</v>
      </c>
      <c r="L27" s="2" t="s">
        <v>29</v>
      </c>
      <c r="M27" s="2" t="s">
        <v>29</v>
      </c>
      <c r="N27" s="2" t="s">
        <v>29</v>
      </c>
    </row>
    <row r="28" spans="2:14" ht="15" thickBot="1" x14ac:dyDescent="0.2">
      <c r="B28" s="67"/>
      <c r="C28" s="68"/>
      <c r="D28" s="2" t="s">
        <v>64</v>
      </c>
      <c r="E28" s="2" t="s">
        <v>29</v>
      </c>
      <c r="F28" s="2" t="s">
        <v>29</v>
      </c>
      <c r="G28" s="2" t="s">
        <v>29</v>
      </c>
      <c r="H28" s="2" t="s">
        <v>29</v>
      </c>
      <c r="I28" s="2" t="s">
        <v>29</v>
      </c>
      <c r="J28" s="2" t="s">
        <v>29</v>
      </c>
      <c r="K28" s="2" t="s">
        <v>29</v>
      </c>
      <c r="L28" s="2" t="s">
        <v>29</v>
      </c>
      <c r="M28" s="2" t="s">
        <v>29</v>
      </c>
      <c r="N28" s="2" t="s">
        <v>29</v>
      </c>
    </row>
    <row r="29" spans="2:14" ht="15" thickBot="1" x14ac:dyDescent="0.2">
      <c r="B29" s="67"/>
      <c r="C29" s="68" t="s">
        <v>9</v>
      </c>
      <c r="D29" s="2" t="s">
        <v>65</v>
      </c>
      <c r="E29" s="2" t="s">
        <v>29</v>
      </c>
      <c r="F29" s="2" t="s">
        <v>29</v>
      </c>
      <c r="G29" s="2" t="s">
        <v>29</v>
      </c>
      <c r="H29" s="2" t="s">
        <v>29</v>
      </c>
      <c r="I29" s="2" t="s">
        <v>29</v>
      </c>
      <c r="J29" s="2" t="s">
        <v>29</v>
      </c>
      <c r="K29" s="2" t="s">
        <v>29</v>
      </c>
      <c r="L29" s="2" t="s">
        <v>29</v>
      </c>
      <c r="M29" s="2" t="s">
        <v>29</v>
      </c>
      <c r="N29" s="2" t="s">
        <v>29</v>
      </c>
    </row>
    <row r="30" spans="2:14" ht="15" thickBot="1" x14ac:dyDescent="0.2">
      <c r="B30" s="67"/>
      <c r="C30" s="68"/>
      <c r="D30" s="2" t="s">
        <v>66</v>
      </c>
      <c r="E30" s="2" t="s">
        <v>29</v>
      </c>
      <c r="F30" s="2" t="s">
        <v>29</v>
      </c>
      <c r="G30" s="2" t="s">
        <v>29</v>
      </c>
      <c r="H30" s="2" t="s">
        <v>29</v>
      </c>
      <c r="I30" s="2" t="s">
        <v>29</v>
      </c>
      <c r="J30" s="2" t="s">
        <v>29</v>
      </c>
      <c r="K30" s="2" t="s">
        <v>29</v>
      </c>
      <c r="L30" s="2" t="s">
        <v>29</v>
      </c>
      <c r="M30" s="2" t="s">
        <v>29</v>
      </c>
      <c r="N30" s="2" t="s">
        <v>29</v>
      </c>
    </row>
    <row r="31" spans="2:14" ht="15" thickBot="1" x14ac:dyDescent="0.2">
      <c r="B31" s="67"/>
      <c r="C31" s="68"/>
      <c r="D31" s="2" t="s">
        <v>67</v>
      </c>
      <c r="E31" s="2" t="s">
        <v>29</v>
      </c>
      <c r="F31" s="2" t="s">
        <v>29</v>
      </c>
      <c r="G31" s="2" t="s">
        <v>29</v>
      </c>
      <c r="H31" s="2" t="s">
        <v>29</v>
      </c>
      <c r="I31" s="2" t="s">
        <v>29</v>
      </c>
      <c r="J31" s="2" t="s">
        <v>29</v>
      </c>
      <c r="K31" s="2" t="s">
        <v>29</v>
      </c>
      <c r="L31" s="2" t="s">
        <v>29</v>
      </c>
      <c r="M31" s="2" t="s">
        <v>29</v>
      </c>
      <c r="N31" s="2" t="s">
        <v>29</v>
      </c>
    </row>
    <row r="32" spans="2:14" ht="15" thickBot="1" x14ac:dyDescent="0.2">
      <c r="B32" s="69"/>
      <c r="C32" s="70"/>
      <c r="D32" s="56" t="s">
        <v>68</v>
      </c>
      <c r="E32" s="2" t="s">
        <v>29</v>
      </c>
      <c r="F32" s="2" t="s">
        <v>29</v>
      </c>
      <c r="G32" s="2" t="s">
        <v>29</v>
      </c>
      <c r="H32" s="2" t="s">
        <v>29</v>
      </c>
      <c r="I32" s="2" t="s">
        <v>29</v>
      </c>
      <c r="J32" s="2" t="s">
        <v>29</v>
      </c>
      <c r="K32" s="2" t="s">
        <v>29</v>
      </c>
      <c r="L32" s="2" t="s">
        <v>29</v>
      </c>
      <c r="M32" s="2" t="s">
        <v>29</v>
      </c>
      <c r="N32" s="2" t="s">
        <v>29</v>
      </c>
    </row>
    <row r="33" spans="1:14" ht="14" thickBot="1" x14ac:dyDescent="0.2">
      <c r="B33" s="71" t="s">
        <v>31</v>
      </c>
      <c r="C33" s="72"/>
      <c r="D33" s="73"/>
      <c r="E33" s="55">
        <f>COUNTIF(E5:E32,"*≥80*")</f>
        <v>0</v>
      </c>
      <c r="F33" s="55">
        <f t="shared" ref="F33:N33" si="0">COUNTIF(F5:F32,"*≥80*")</f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  <c r="J33" s="55">
        <f t="shared" si="0"/>
        <v>0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4" thickBot="1" x14ac:dyDescent="0.2">
      <c r="B34" s="74" t="s">
        <v>30</v>
      </c>
      <c r="C34" s="75"/>
      <c r="D34" s="76"/>
      <c r="E34" s="55">
        <f>28- (E33+E35+E36)-COUNTIF(E5:E32,"---")</f>
        <v>0</v>
      </c>
      <c r="F34" s="55">
        <f t="shared" ref="F34:N34" si="1">28- (F33+F35+F36)-COUNTIF(F5:F32,"---")</f>
        <v>0</v>
      </c>
      <c r="G34" s="55">
        <f t="shared" si="1"/>
        <v>0</v>
      </c>
      <c r="H34" s="55">
        <f t="shared" si="1"/>
        <v>0</v>
      </c>
      <c r="I34" s="55">
        <f t="shared" si="1"/>
        <v>0</v>
      </c>
      <c r="J34" s="55">
        <f t="shared" si="1"/>
        <v>0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4" thickBot="1" x14ac:dyDescent="0.2">
      <c r="B35" s="64" t="s">
        <v>17</v>
      </c>
      <c r="C35" s="65"/>
      <c r="D35" s="66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4" thickBot="1" x14ac:dyDescent="0.2">
      <c r="B36" s="74" t="s">
        <v>94</v>
      </c>
      <c r="C36" s="75"/>
      <c r="D36" s="76"/>
      <c r="E36" s="55">
        <f>COUNTIF(E6:E33,"*N/A*")</f>
        <v>0</v>
      </c>
      <c r="F36" s="55">
        <f t="shared" ref="F36:N36" si="3">COUNTIF(F6:F33,"*N/A*")</f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4" thickBot="1" x14ac:dyDescent="0.2">
      <c r="B37" s="74" t="s">
        <v>90</v>
      </c>
      <c r="C37" s="75"/>
      <c r="D37" s="76"/>
      <c r="E37" s="63">
        <f t="shared" ref="E37:N40" si="4">E33/28</f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4" thickBot="1" x14ac:dyDescent="0.2">
      <c r="B38" s="74" t="s">
        <v>91</v>
      </c>
      <c r="C38" s="75"/>
      <c r="D38" s="76"/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</row>
    <row r="39" spans="1:14" ht="14" thickBot="1" x14ac:dyDescent="0.2">
      <c r="B39" s="77" t="s">
        <v>92</v>
      </c>
      <c r="C39" s="78"/>
      <c r="D39" s="79"/>
      <c r="E39" s="63">
        <f t="shared" si="4"/>
        <v>0</v>
      </c>
      <c r="F39" s="63">
        <f t="shared" si="4"/>
        <v>0</v>
      </c>
      <c r="G39" s="63">
        <f t="shared" si="4"/>
        <v>0</v>
      </c>
      <c r="H39" s="63">
        <f t="shared" si="4"/>
        <v>0</v>
      </c>
      <c r="I39" s="63">
        <f t="shared" si="4"/>
        <v>0</v>
      </c>
      <c r="J39" s="63">
        <f t="shared" si="4"/>
        <v>0</v>
      </c>
      <c r="K39" s="63">
        <f t="shared" si="4"/>
        <v>0</v>
      </c>
      <c r="L39" s="63">
        <f t="shared" si="4"/>
        <v>0</v>
      </c>
      <c r="M39" s="63">
        <f t="shared" si="4"/>
        <v>0</v>
      </c>
      <c r="N39" s="63">
        <f t="shared" si="4"/>
        <v>0</v>
      </c>
    </row>
    <row r="40" spans="1:14" ht="14" thickBot="1" x14ac:dyDescent="0.2">
      <c r="B40" s="77" t="s">
        <v>96</v>
      </c>
      <c r="C40" s="78"/>
      <c r="D40" s="79"/>
      <c r="E40" s="63">
        <f>E36/28</f>
        <v>0</v>
      </c>
      <c r="F40" s="63">
        <f t="shared" si="4"/>
        <v>0</v>
      </c>
      <c r="G40" s="63">
        <f t="shared" si="4"/>
        <v>0</v>
      </c>
      <c r="H40" s="63">
        <f t="shared" si="4"/>
        <v>0</v>
      </c>
      <c r="I40" s="63">
        <f t="shared" si="4"/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  <c r="M40" s="63">
        <f t="shared" si="4"/>
        <v>0</v>
      </c>
      <c r="N40" s="63">
        <f t="shared" si="4"/>
        <v>0</v>
      </c>
    </row>
    <row r="42" spans="1:14" hidden="1" x14ac:dyDescent="0.15">
      <c r="A42" s="57" t="s">
        <v>29</v>
      </c>
    </row>
    <row r="43" spans="1:14" hidden="1" x14ac:dyDescent="0.15">
      <c r="A43" s="58" t="s">
        <v>28</v>
      </c>
    </row>
    <row r="44" spans="1:14" hidden="1" x14ac:dyDescent="0.15">
      <c r="A44" s="58" t="s">
        <v>27</v>
      </c>
    </row>
    <row r="45" spans="1:14" hidden="1" x14ac:dyDescent="0.15">
      <c r="A45" s="58" t="s">
        <v>26</v>
      </c>
    </row>
    <row r="46" spans="1:14" ht="14" hidden="1" thickBot="1" x14ac:dyDescent="0.2">
      <c r="A46" s="59" t="s">
        <v>93</v>
      </c>
    </row>
  </sheetData>
  <mergeCells count="20">
    <mergeCell ref="B36:D36"/>
    <mergeCell ref="B37:D37"/>
    <mergeCell ref="B38:D38"/>
    <mergeCell ref="B39:D39"/>
    <mergeCell ref="B40:D40"/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</mergeCells>
  <dataValidations count="1">
    <dataValidation type="list" allowBlank="1" showInputMessage="1" showErrorMessage="1" sqref="E5:N32" xr:uid="{00000000-0002-0000-0200-000000000000}">
      <formula1>$A$42:$A$46</formula1>
    </dataValidation>
  </dataValidations>
  <pageMargins left="0.7" right="0.7" top="0.75" bottom="0.75" header="0.3" footer="0.3"/>
  <pageSetup paperSize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6"/>
  <sheetViews>
    <sheetView workbookViewId="0">
      <selection activeCell="E37" sqref="E37:N40"/>
    </sheetView>
  </sheetViews>
  <sheetFormatPr baseColWidth="10" defaultColWidth="8.83203125" defaultRowHeight="13" x14ac:dyDescent="0.15"/>
  <cols>
    <col min="3" max="3" width="19.6640625" customWidth="1"/>
    <col min="4" max="4" width="40" customWidth="1"/>
    <col min="5" max="5" width="23" style="54" customWidth="1"/>
    <col min="6" max="14" width="23" customWidth="1"/>
  </cols>
  <sheetData>
    <row r="1" spans="1:14" x14ac:dyDescent="0.15">
      <c r="A1" s="1" t="s">
        <v>97</v>
      </c>
    </row>
    <row r="2" spans="1:14" x14ac:dyDescent="0.15">
      <c r="A2" t="s">
        <v>98</v>
      </c>
    </row>
    <row r="3" spans="1:14" ht="14" thickBot="1" x14ac:dyDescent="0.2"/>
    <row r="4" spans="1:14" ht="14" thickBot="1" x14ac:dyDescent="0.2">
      <c r="B4" s="60" t="s">
        <v>0</v>
      </c>
      <c r="C4" s="60" t="s">
        <v>1</v>
      </c>
      <c r="D4" s="60" t="s">
        <v>2</v>
      </c>
      <c r="E4" s="61" t="s">
        <v>81</v>
      </c>
      <c r="F4" s="61" t="s">
        <v>82</v>
      </c>
      <c r="G4" s="61" t="s">
        <v>83</v>
      </c>
      <c r="H4" s="61" t="s">
        <v>84</v>
      </c>
      <c r="I4" s="61" t="s">
        <v>85</v>
      </c>
      <c r="J4" s="61" t="s">
        <v>86</v>
      </c>
      <c r="K4" s="61" t="s">
        <v>87</v>
      </c>
      <c r="L4" s="61" t="s">
        <v>88</v>
      </c>
      <c r="M4" s="61" t="s">
        <v>89</v>
      </c>
      <c r="N4" s="61" t="s">
        <v>95</v>
      </c>
    </row>
    <row r="5" spans="1:14" ht="15" thickBot="1" x14ac:dyDescent="0.2">
      <c r="B5" s="67">
        <v>1</v>
      </c>
      <c r="C5" s="68" t="s">
        <v>3</v>
      </c>
      <c r="D5" s="2" t="s">
        <v>42</v>
      </c>
      <c r="E5" s="2" t="s">
        <v>29</v>
      </c>
      <c r="F5" s="2" t="s">
        <v>29</v>
      </c>
      <c r="G5" s="2" t="s">
        <v>29</v>
      </c>
      <c r="H5" s="2" t="s">
        <v>29</v>
      </c>
      <c r="I5" s="2" t="s">
        <v>29</v>
      </c>
      <c r="J5" s="2" t="s">
        <v>29</v>
      </c>
      <c r="K5" s="2" t="s">
        <v>29</v>
      </c>
      <c r="L5" s="2" t="s">
        <v>29</v>
      </c>
      <c r="M5" s="2" t="s">
        <v>29</v>
      </c>
      <c r="N5" s="2" t="s">
        <v>29</v>
      </c>
    </row>
    <row r="6" spans="1:14" ht="15" thickBot="1" x14ac:dyDescent="0.2">
      <c r="B6" s="67"/>
      <c r="C6" s="68"/>
      <c r="D6" s="2" t="s">
        <v>71</v>
      </c>
      <c r="E6" s="2" t="s">
        <v>29</v>
      </c>
      <c r="F6" s="2" t="s">
        <v>29</v>
      </c>
      <c r="G6" s="2" t="s">
        <v>29</v>
      </c>
      <c r="H6" s="2" t="s">
        <v>29</v>
      </c>
      <c r="I6" s="2" t="s">
        <v>29</v>
      </c>
      <c r="J6" s="2" t="s">
        <v>29</v>
      </c>
      <c r="K6" s="2" t="s">
        <v>29</v>
      </c>
      <c r="L6" s="2" t="s">
        <v>29</v>
      </c>
      <c r="M6" s="2" t="s">
        <v>29</v>
      </c>
      <c r="N6" s="2" t="s">
        <v>29</v>
      </c>
    </row>
    <row r="7" spans="1:14" ht="15" thickBot="1" x14ac:dyDescent="0.2">
      <c r="B7" s="67"/>
      <c r="C7" s="68" t="s">
        <v>4</v>
      </c>
      <c r="D7" s="2" t="s">
        <v>43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2" t="s">
        <v>29</v>
      </c>
      <c r="K7" s="2" t="s">
        <v>29</v>
      </c>
      <c r="L7" s="2" t="s">
        <v>29</v>
      </c>
      <c r="M7" s="2" t="s">
        <v>29</v>
      </c>
      <c r="N7" s="2" t="s">
        <v>29</v>
      </c>
    </row>
    <row r="8" spans="1:14" ht="15" thickBot="1" x14ac:dyDescent="0.2">
      <c r="B8" s="67"/>
      <c r="C8" s="68"/>
      <c r="D8" s="2" t="s">
        <v>44</v>
      </c>
      <c r="E8" s="2" t="s">
        <v>29</v>
      </c>
      <c r="F8" s="2" t="s">
        <v>29</v>
      </c>
      <c r="G8" s="2" t="s">
        <v>29</v>
      </c>
      <c r="H8" s="2" t="s">
        <v>29</v>
      </c>
      <c r="I8" s="2" t="s">
        <v>29</v>
      </c>
      <c r="J8" s="2" t="s">
        <v>29</v>
      </c>
      <c r="K8" s="2" t="s">
        <v>29</v>
      </c>
      <c r="L8" s="2" t="s">
        <v>29</v>
      </c>
      <c r="M8" s="2" t="s">
        <v>29</v>
      </c>
      <c r="N8" s="2" t="s">
        <v>29</v>
      </c>
    </row>
    <row r="9" spans="1:14" ht="15" thickBot="1" x14ac:dyDescent="0.2">
      <c r="B9" s="67"/>
      <c r="C9" s="68"/>
      <c r="D9" s="2" t="s">
        <v>45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J9" s="2" t="s">
        <v>29</v>
      </c>
      <c r="K9" s="2" t="s">
        <v>29</v>
      </c>
      <c r="L9" s="2" t="s">
        <v>29</v>
      </c>
      <c r="M9" s="2" t="s">
        <v>29</v>
      </c>
      <c r="N9" s="2" t="s">
        <v>29</v>
      </c>
    </row>
    <row r="10" spans="1:14" ht="15" thickBot="1" x14ac:dyDescent="0.2">
      <c r="B10" s="67"/>
      <c r="C10" s="68"/>
      <c r="D10" s="2" t="s">
        <v>46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2" t="s">
        <v>29</v>
      </c>
      <c r="K10" s="2" t="s">
        <v>29</v>
      </c>
      <c r="L10" s="2" t="s">
        <v>29</v>
      </c>
      <c r="M10" s="2" t="s">
        <v>29</v>
      </c>
      <c r="N10" s="2" t="s">
        <v>29</v>
      </c>
    </row>
    <row r="11" spans="1:14" ht="15" thickBot="1" x14ac:dyDescent="0.2">
      <c r="B11" s="67">
        <v>2</v>
      </c>
      <c r="C11" s="68" t="s">
        <v>69</v>
      </c>
      <c r="D11" s="2" t="s">
        <v>47</v>
      </c>
      <c r="E11" s="2" t="s">
        <v>29</v>
      </c>
      <c r="F11" s="2" t="s">
        <v>29</v>
      </c>
      <c r="G11" s="2" t="s">
        <v>29</v>
      </c>
      <c r="H11" s="2" t="s">
        <v>29</v>
      </c>
      <c r="I11" s="2" t="s">
        <v>29</v>
      </c>
      <c r="J11" s="2" t="s">
        <v>29</v>
      </c>
      <c r="K11" s="2" t="s">
        <v>29</v>
      </c>
      <c r="L11" s="2" t="s">
        <v>29</v>
      </c>
      <c r="M11" s="2" t="s">
        <v>29</v>
      </c>
      <c r="N11" s="2" t="s">
        <v>29</v>
      </c>
    </row>
    <row r="12" spans="1:14" ht="15" thickBot="1" x14ac:dyDescent="0.2">
      <c r="B12" s="67"/>
      <c r="C12" s="68"/>
      <c r="D12" s="2" t="s">
        <v>48</v>
      </c>
      <c r="E12" s="2" t="s">
        <v>29</v>
      </c>
      <c r="F12" s="2" t="s">
        <v>29</v>
      </c>
      <c r="G12" s="2" t="s">
        <v>29</v>
      </c>
      <c r="H12" s="2" t="s">
        <v>29</v>
      </c>
      <c r="I12" s="2" t="s">
        <v>29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29</v>
      </c>
    </row>
    <row r="13" spans="1:14" ht="15" thickBot="1" x14ac:dyDescent="0.2">
      <c r="B13" s="67"/>
      <c r="C13" s="68"/>
      <c r="D13" s="2" t="s">
        <v>49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J13" s="2" t="s">
        <v>29</v>
      </c>
      <c r="K13" s="2" t="s">
        <v>29</v>
      </c>
      <c r="L13" s="2" t="s">
        <v>29</v>
      </c>
      <c r="M13" s="2" t="s">
        <v>29</v>
      </c>
      <c r="N13" s="2" t="s">
        <v>29</v>
      </c>
    </row>
    <row r="14" spans="1:14" ht="15" thickBot="1" x14ac:dyDescent="0.2">
      <c r="B14" s="67"/>
      <c r="C14" s="68" t="s">
        <v>70</v>
      </c>
      <c r="D14" s="2" t="s">
        <v>50</v>
      </c>
      <c r="E14" s="2" t="s">
        <v>29</v>
      </c>
      <c r="F14" s="2" t="s">
        <v>29</v>
      </c>
      <c r="G14" s="2" t="s">
        <v>29</v>
      </c>
      <c r="H14" s="2" t="s">
        <v>29</v>
      </c>
      <c r="I14" s="2" t="s">
        <v>29</v>
      </c>
      <c r="J14" s="2" t="s">
        <v>29</v>
      </c>
      <c r="K14" s="2" t="s">
        <v>29</v>
      </c>
      <c r="L14" s="2" t="s">
        <v>29</v>
      </c>
      <c r="M14" s="2" t="s">
        <v>29</v>
      </c>
      <c r="N14" s="2" t="s">
        <v>29</v>
      </c>
    </row>
    <row r="15" spans="1:14" ht="15" thickBot="1" x14ac:dyDescent="0.2">
      <c r="B15" s="67"/>
      <c r="C15" s="68"/>
      <c r="D15" s="2" t="s">
        <v>51</v>
      </c>
      <c r="E15" s="2" t="s">
        <v>29</v>
      </c>
      <c r="F15" s="2" t="s">
        <v>29</v>
      </c>
      <c r="G15" s="2" t="s">
        <v>29</v>
      </c>
      <c r="H15" s="2" t="s">
        <v>29</v>
      </c>
      <c r="I15" s="2" t="s">
        <v>29</v>
      </c>
      <c r="J15" s="2" t="s">
        <v>29</v>
      </c>
      <c r="K15" s="2" t="s">
        <v>29</v>
      </c>
      <c r="L15" s="2" t="s">
        <v>29</v>
      </c>
      <c r="M15" s="2" t="s">
        <v>29</v>
      </c>
      <c r="N15" s="2" t="s">
        <v>29</v>
      </c>
    </row>
    <row r="16" spans="1:14" ht="15" thickBot="1" x14ac:dyDescent="0.2">
      <c r="B16" s="67"/>
      <c r="C16" s="68"/>
      <c r="D16" s="2" t="s">
        <v>52</v>
      </c>
      <c r="E16" s="2" t="s">
        <v>29</v>
      </c>
      <c r="F16" s="2" t="s">
        <v>29</v>
      </c>
      <c r="G16" s="2" t="s">
        <v>29</v>
      </c>
      <c r="H16" s="2" t="s">
        <v>29</v>
      </c>
      <c r="I16" s="2" t="s">
        <v>29</v>
      </c>
      <c r="J16" s="2" t="s">
        <v>29</v>
      </c>
      <c r="K16" s="2" t="s">
        <v>29</v>
      </c>
      <c r="L16" s="2" t="s">
        <v>29</v>
      </c>
      <c r="M16" s="2" t="s">
        <v>29</v>
      </c>
      <c r="N16" s="2" t="s">
        <v>29</v>
      </c>
    </row>
    <row r="17" spans="2:14" ht="15" thickBot="1" x14ac:dyDescent="0.2">
      <c r="B17" s="67"/>
      <c r="C17" s="68" t="s">
        <v>5</v>
      </c>
      <c r="D17" s="2" t="s">
        <v>53</v>
      </c>
      <c r="E17" s="2" t="s">
        <v>29</v>
      </c>
      <c r="F17" s="2" t="s">
        <v>29</v>
      </c>
      <c r="G17" s="2" t="s">
        <v>29</v>
      </c>
      <c r="H17" s="2" t="s">
        <v>29</v>
      </c>
      <c r="I17" s="2" t="s">
        <v>29</v>
      </c>
      <c r="J17" s="2" t="s">
        <v>29</v>
      </c>
      <c r="K17" s="2" t="s">
        <v>29</v>
      </c>
      <c r="L17" s="2" t="s">
        <v>29</v>
      </c>
      <c r="M17" s="2" t="s">
        <v>29</v>
      </c>
      <c r="N17" s="2" t="s">
        <v>29</v>
      </c>
    </row>
    <row r="18" spans="2:14" ht="15" thickBot="1" x14ac:dyDescent="0.2">
      <c r="B18" s="67"/>
      <c r="C18" s="68"/>
      <c r="D18" s="2" t="s">
        <v>54</v>
      </c>
      <c r="E18" s="2" t="s">
        <v>29</v>
      </c>
      <c r="F18" s="2" t="s">
        <v>29</v>
      </c>
      <c r="G18" s="2" t="s">
        <v>29</v>
      </c>
      <c r="H18" s="2" t="s">
        <v>29</v>
      </c>
      <c r="I18" s="2" t="s">
        <v>29</v>
      </c>
      <c r="J18" s="2" t="s">
        <v>29</v>
      </c>
      <c r="K18" s="2" t="s">
        <v>29</v>
      </c>
      <c r="L18" s="2" t="s">
        <v>29</v>
      </c>
      <c r="M18" s="2" t="s">
        <v>29</v>
      </c>
      <c r="N18" s="2" t="s">
        <v>29</v>
      </c>
    </row>
    <row r="19" spans="2:14" ht="15" thickBot="1" x14ac:dyDescent="0.2">
      <c r="B19" s="67"/>
      <c r="C19" s="68"/>
      <c r="D19" s="2" t="s">
        <v>55</v>
      </c>
      <c r="E19" s="2" t="s">
        <v>29</v>
      </c>
      <c r="F19" s="2" t="s">
        <v>29</v>
      </c>
      <c r="G19" s="2" t="s">
        <v>29</v>
      </c>
      <c r="H19" s="2" t="s">
        <v>29</v>
      </c>
      <c r="I19" s="2" t="s">
        <v>29</v>
      </c>
      <c r="J19" s="2" t="s">
        <v>29</v>
      </c>
      <c r="K19" s="2" t="s">
        <v>29</v>
      </c>
      <c r="L19" s="2" t="s">
        <v>29</v>
      </c>
      <c r="M19" s="2" t="s">
        <v>29</v>
      </c>
      <c r="N19" s="2" t="s">
        <v>29</v>
      </c>
    </row>
    <row r="20" spans="2:14" ht="15" thickBot="1" x14ac:dyDescent="0.2">
      <c r="B20" s="67"/>
      <c r="C20" s="68" t="s">
        <v>6</v>
      </c>
      <c r="D20" s="2" t="s">
        <v>56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J20" s="2" t="s">
        <v>29</v>
      </c>
      <c r="K20" s="2" t="s">
        <v>29</v>
      </c>
      <c r="L20" s="2" t="s">
        <v>29</v>
      </c>
      <c r="M20" s="2" t="s">
        <v>29</v>
      </c>
      <c r="N20" s="2" t="s">
        <v>29</v>
      </c>
    </row>
    <row r="21" spans="2:14" ht="15" thickBot="1" x14ac:dyDescent="0.2">
      <c r="B21" s="67"/>
      <c r="C21" s="68"/>
      <c r="D21" s="2" t="s">
        <v>57</v>
      </c>
      <c r="E21" s="2" t="s">
        <v>29</v>
      </c>
      <c r="F21" s="2" t="s">
        <v>29</v>
      </c>
      <c r="G21" s="2" t="s">
        <v>29</v>
      </c>
      <c r="H21" s="2" t="s">
        <v>29</v>
      </c>
      <c r="I21" s="2" t="s">
        <v>29</v>
      </c>
      <c r="J21" s="2" t="s">
        <v>29</v>
      </c>
      <c r="K21" s="2" t="s">
        <v>29</v>
      </c>
      <c r="L21" s="2" t="s">
        <v>29</v>
      </c>
      <c r="M21" s="2" t="s">
        <v>29</v>
      </c>
      <c r="N21" s="2" t="s">
        <v>29</v>
      </c>
    </row>
    <row r="22" spans="2:14" ht="15" thickBot="1" x14ac:dyDescent="0.2">
      <c r="B22" s="67"/>
      <c r="C22" s="68"/>
      <c r="D22" s="2" t="s">
        <v>58</v>
      </c>
      <c r="E22" s="2" t="s">
        <v>29</v>
      </c>
      <c r="F22" s="2" t="s">
        <v>29</v>
      </c>
      <c r="G22" s="2" t="s">
        <v>29</v>
      </c>
      <c r="H22" s="2" t="s">
        <v>29</v>
      </c>
      <c r="I22" s="2" t="s">
        <v>29</v>
      </c>
      <c r="J22" s="2" t="s">
        <v>29</v>
      </c>
      <c r="K22" s="2" t="s">
        <v>29</v>
      </c>
      <c r="L22" s="2" t="s">
        <v>29</v>
      </c>
      <c r="M22" s="2" t="s">
        <v>29</v>
      </c>
      <c r="N22" s="2" t="s">
        <v>29</v>
      </c>
    </row>
    <row r="23" spans="2:14" ht="15" thickBot="1" x14ac:dyDescent="0.2">
      <c r="B23" s="67"/>
      <c r="C23" s="68" t="s">
        <v>7</v>
      </c>
      <c r="D23" s="2" t="s">
        <v>59</v>
      </c>
      <c r="E23" s="2" t="s">
        <v>29</v>
      </c>
      <c r="F23" s="2" t="s">
        <v>29</v>
      </c>
      <c r="G23" s="2" t="s">
        <v>29</v>
      </c>
      <c r="H23" s="2" t="s">
        <v>29</v>
      </c>
      <c r="I23" s="2" t="s">
        <v>29</v>
      </c>
      <c r="J23" s="2" t="s">
        <v>29</v>
      </c>
      <c r="K23" s="2" t="s">
        <v>29</v>
      </c>
      <c r="L23" s="2" t="s">
        <v>29</v>
      </c>
      <c r="M23" s="2" t="s">
        <v>29</v>
      </c>
      <c r="N23" s="2" t="s">
        <v>29</v>
      </c>
    </row>
    <row r="24" spans="2:14" ht="15" thickBot="1" x14ac:dyDescent="0.2">
      <c r="B24" s="67"/>
      <c r="C24" s="68"/>
      <c r="D24" s="2" t="s">
        <v>60</v>
      </c>
      <c r="E24" s="2" t="s">
        <v>29</v>
      </c>
      <c r="F24" s="2" t="s">
        <v>29</v>
      </c>
      <c r="G24" s="2" t="s">
        <v>29</v>
      </c>
      <c r="H24" s="2" t="s">
        <v>29</v>
      </c>
      <c r="I24" s="2" t="s">
        <v>29</v>
      </c>
      <c r="J24" s="2" t="s">
        <v>29</v>
      </c>
      <c r="K24" s="2" t="s">
        <v>29</v>
      </c>
      <c r="L24" s="2" t="s">
        <v>29</v>
      </c>
      <c r="M24" s="2" t="s">
        <v>29</v>
      </c>
      <c r="N24" s="2" t="s">
        <v>29</v>
      </c>
    </row>
    <row r="25" spans="2:14" ht="15" thickBot="1" x14ac:dyDescent="0.2">
      <c r="B25" s="67"/>
      <c r="C25" s="68"/>
      <c r="D25" s="2" t="s">
        <v>61</v>
      </c>
      <c r="E25" s="2" t="s">
        <v>29</v>
      </c>
      <c r="F25" s="2" t="s">
        <v>29</v>
      </c>
      <c r="G25" s="2" t="s">
        <v>29</v>
      </c>
      <c r="H25" s="2" t="s">
        <v>29</v>
      </c>
      <c r="I25" s="2" t="s">
        <v>29</v>
      </c>
      <c r="J25" s="2" t="s">
        <v>29</v>
      </c>
      <c r="K25" s="2" t="s">
        <v>29</v>
      </c>
      <c r="L25" s="2" t="s">
        <v>29</v>
      </c>
      <c r="M25" s="2" t="s">
        <v>29</v>
      </c>
      <c r="N25" s="2" t="s">
        <v>29</v>
      </c>
    </row>
    <row r="26" spans="2:14" ht="15" thickBot="1" x14ac:dyDescent="0.2">
      <c r="B26" s="67">
        <v>3</v>
      </c>
      <c r="C26" s="68" t="s">
        <v>8</v>
      </c>
      <c r="D26" s="2" t="s">
        <v>62</v>
      </c>
      <c r="E26" s="2" t="s">
        <v>29</v>
      </c>
      <c r="F26" s="2" t="s">
        <v>29</v>
      </c>
      <c r="G26" s="2" t="s">
        <v>29</v>
      </c>
      <c r="H26" s="2" t="s">
        <v>29</v>
      </c>
      <c r="I26" s="2" t="s">
        <v>29</v>
      </c>
      <c r="J26" s="2" t="s">
        <v>29</v>
      </c>
      <c r="K26" s="2" t="s">
        <v>29</v>
      </c>
      <c r="L26" s="2" t="s">
        <v>29</v>
      </c>
      <c r="M26" s="2" t="s">
        <v>29</v>
      </c>
      <c r="N26" s="2" t="s">
        <v>29</v>
      </c>
    </row>
    <row r="27" spans="2:14" ht="15" thickBot="1" x14ac:dyDescent="0.2">
      <c r="B27" s="67"/>
      <c r="C27" s="68"/>
      <c r="D27" s="2" t="s">
        <v>63</v>
      </c>
      <c r="E27" s="2" t="s">
        <v>29</v>
      </c>
      <c r="F27" s="2" t="s">
        <v>29</v>
      </c>
      <c r="G27" s="2" t="s">
        <v>29</v>
      </c>
      <c r="H27" s="2" t="s">
        <v>29</v>
      </c>
      <c r="I27" s="2" t="s">
        <v>29</v>
      </c>
      <c r="J27" s="2" t="s">
        <v>29</v>
      </c>
      <c r="K27" s="2" t="s">
        <v>29</v>
      </c>
      <c r="L27" s="2" t="s">
        <v>29</v>
      </c>
      <c r="M27" s="2" t="s">
        <v>29</v>
      </c>
      <c r="N27" s="2" t="s">
        <v>29</v>
      </c>
    </row>
    <row r="28" spans="2:14" ht="15" thickBot="1" x14ac:dyDescent="0.2">
      <c r="B28" s="67"/>
      <c r="C28" s="68"/>
      <c r="D28" s="2" t="s">
        <v>64</v>
      </c>
      <c r="E28" s="2" t="s">
        <v>29</v>
      </c>
      <c r="F28" s="2" t="s">
        <v>29</v>
      </c>
      <c r="G28" s="2" t="s">
        <v>29</v>
      </c>
      <c r="H28" s="2" t="s">
        <v>29</v>
      </c>
      <c r="I28" s="2" t="s">
        <v>29</v>
      </c>
      <c r="J28" s="2" t="s">
        <v>29</v>
      </c>
      <c r="K28" s="2" t="s">
        <v>29</v>
      </c>
      <c r="L28" s="2" t="s">
        <v>29</v>
      </c>
      <c r="M28" s="2" t="s">
        <v>29</v>
      </c>
      <c r="N28" s="2" t="s">
        <v>29</v>
      </c>
    </row>
    <row r="29" spans="2:14" ht="15" thickBot="1" x14ac:dyDescent="0.2">
      <c r="B29" s="67"/>
      <c r="C29" s="68" t="s">
        <v>9</v>
      </c>
      <c r="D29" s="2" t="s">
        <v>65</v>
      </c>
      <c r="E29" s="2" t="s">
        <v>29</v>
      </c>
      <c r="F29" s="2" t="s">
        <v>29</v>
      </c>
      <c r="G29" s="2" t="s">
        <v>29</v>
      </c>
      <c r="H29" s="2" t="s">
        <v>29</v>
      </c>
      <c r="I29" s="2" t="s">
        <v>29</v>
      </c>
      <c r="J29" s="2" t="s">
        <v>29</v>
      </c>
      <c r="K29" s="2" t="s">
        <v>29</v>
      </c>
      <c r="L29" s="2" t="s">
        <v>29</v>
      </c>
      <c r="M29" s="2" t="s">
        <v>29</v>
      </c>
      <c r="N29" s="2" t="s">
        <v>29</v>
      </c>
    </row>
    <row r="30" spans="2:14" ht="15" thickBot="1" x14ac:dyDescent="0.2">
      <c r="B30" s="67"/>
      <c r="C30" s="68"/>
      <c r="D30" s="2" t="s">
        <v>66</v>
      </c>
      <c r="E30" s="2" t="s">
        <v>29</v>
      </c>
      <c r="F30" s="2" t="s">
        <v>29</v>
      </c>
      <c r="G30" s="2" t="s">
        <v>29</v>
      </c>
      <c r="H30" s="2" t="s">
        <v>29</v>
      </c>
      <c r="I30" s="2" t="s">
        <v>29</v>
      </c>
      <c r="J30" s="2" t="s">
        <v>29</v>
      </c>
      <c r="K30" s="2" t="s">
        <v>29</v>
      </c>
      <c r="L30" s="2" t="s">
        <v>29</v>
      </c>
      <c r="M30" s="2" t="s">
        <v>29</v>
      </c>
      <c r="N30" s="2" t="s">
        <v>29</v>
      </c>
    </row>
    <row r="31" spans="2:14" ht="15" thickBot="1" x14ac:dyDescent="0.2">
      <c r="B31" s="67"/>
      <c r="C31" s="68"/>
      <c r="D31" s="2" t="s">
        <v>67</v>
      </c>
      <c r="E31" s="2" t="s">
        <v>29</v>
      </c>
      <c r="F31" s="2" t="s">
        <v>29</v>
      </c>
      <c r="G31" s="2" t="s">
        <v>29</v>
      </c>
      <c r="H31" s="2" t="s">
        <v>29</v>
      </c>
      <c r="I31" s="2" t="s">
        <v>29</v>
      </c>
      <c r="J31" s="2" t="s">
        <v>29</v>
      </c>
      <c r="K31" s="2" t="s">
        <v>29</v>
      </c>
      <c r="L31" s="2" t="s">
        <v>29</v>
      </c>
      <c r="M31" s="2" t="s">
        <v>29</v>
      </c>
      <c r="N31" s="2" t="s">
        <v>29</v>
      </c>
    </row>
    <row r="32" spans="2:14" ht="15" thickBot="1" x14ac:dyDescent="0.2">
      <c r="B32" s="69"/>
      <c r="C32" s="70"/>
      <c r="D32" s="56" t="s">
        <v>68</v>
      </c>
      <c r="E32" s="2" t="s">
        <v>29</v>
      </c>
      <c r="F32" s="2" t="s">
        <v>29</v>
      </c>
      <c r="G32" s="2" t="s">
        <v>29</v>
      </c>
      <c r="H32" s="2" t="s">
        <v>29</v>
      </c>
      <c r="I32" s="2" t="s">
        <v>29</v>
      </c>
      <c r="J32" s="2" t="s">
        <v>29</v>
      </c>
      <c r="K32" s="2" t="s">
        <v>29</v>
      </c>
      <c r="L32" s="2" t="s">
        <v>29</v>
      </c>
      <c r="M32" s="2" t="s">
        <v>29</v>
      </c>
      <c r="N32" s="2" t="s">
        <v>29</v>
      </c>
    </row>
    <row r="33" spans="1:14" ht="14" thickBot="1" x14ac:dyDescent="0.2">
      <c r="B33" s="71" t="s">
        <v>31</v>
      </c>
      <c r="C33" s="72"/>
      <c r="D33" s="73"/>
      <c r="E33" s="55">
        <f>COUNTIF(E5:E32,"*≥80*")</f>
        <v>0</v>
      </c>
      <c r="F33" s="55">
        <f t="shared" ref="F33:N33" si="0">COUNTIF(F5:F32,"*≥80*")</f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  <c r="J33" s="55">
        <f t="shared" si="0"/>
        <v>0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4" thickBot="1" x14ac:dyDescent="0.2">
      <c r="B34" s="74" t="s">
        <v>30</v>
      </c>
      <c r="C34" s="75"/>
      <c r="D34" s="76"/>
      <c r="E34" s="55">
        <f>28- (E33+E35+E36)-COUNTIF(E5:E32,"---")</f>
        <v>0</v>
      </c>
      <c r="F34" s="55">
        <f t="shared" ref="F34:N34" si="1">28- (F33+F35+F36)-COUNTIF(F5:F32,"---")</f>
        <v>0</v>
      </c>
      <c r="G34" s="55">
        <f t="shared" si="1"/>
        <v>0</v>
      </c>
      <c r="H34" s="55">
        <f t="shared" si="1"/>
        <v>0</v>
      </c>
      <c r="I34" s="55">
        <f t="shared" si="1"/>
        <v>0</v>
      </c>
      <c r="J34" s="55">
        <f t="shared" si="1"/>
        <v>0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4" thickBot="1" x14ac:dyDescent="0.2">
      <c r="B35" s="64" t="s">
        <v>17</v>
      </c>
      <c r="C35" s="65"/>
      <c r="D35" s="66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4" thickBot="1" x14ac:dyDescent="0.2">
      <c r="B36" s="74" t="s">
        <v>94</v>
      </c>
      <c r="C36" s="75"/>
      <c r="D36" s="76"/>
      <c r="E36" s="55">
        <f>COUNTIF(E6:E33,"*N/A*")</f>
        <v>0</v>
      </c>
      <c r="F36" s="55">
        <f t="shared" ref="F36:N36" si="3">COUNTIF(F6:F33,"*N/A*")</f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4" thickBot="1" x14ac:dyDescent="0.2">
      <c r="B37" s="74" t="s">
        <v>90</v>
      </c>
      <c r="C37" s="75"/>
      <c r="D37" s="76"/>
      <c r="E37" s="63">
        <f t="shared" ref="E37:N40" si="4">E33/28</f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4" thickBot="1" x14ac:dyDescent="0.2">
      <c r="B38" s="74" t="s">
        <v>91</v>
      </c>
      <c r="C38" s="75"/>
      <c r="D38" s="76"/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</row>
    <row r="39" spans="1:14" ht="14" thickBot="1" x14ac:dyDescent="0.2">
      <c r="B39" s="77" t="s">
        <v>92</v>
      </c>
      <c r="C39" s="78"/>
      <c r="D39" s="79"/>
      <c r="E39" s="63">
        <f t="shared" si="4"/>
        <v>0</v>
      </c>
      <c r="F39" s="63">
        <f t="shared" si="4"/>
        <v>0</v>
      </c>
      <c r="G39" s="63">
        <f t="shared" si="4"/>
        <v>0</v>
      </c>
      <c r="H39" s="63">
        <f t="shared" si="4"/>
        <v>0</v>
      </c>
      <c r="I39" s="63">
        <f t="shared" si="4"/>
        <v>0</v>
      </c>
      <c r="J39" s="63">
        <f t="shared" si="4"/>
        <v>0</v>
      </c>
      <c r="K39" s="63">
        <f t="shared" si="4"/>
        <v>0</v>
      </c>
      <c r="L39" s="63">
        <f t="shared" si="4"/>
        <v>0</v>
      </c>
      <c r="M39" s="63">
        <f t="shared" si="4"/>
        <v>0</v>
      </c>
      <c r="N39" s="63">
        <f t="shared" si="4"/>
        <v>0</v>
      </c>
    </row>
    <row r="40" spans="1:14" ht="14" thickBot="1" x14ac:dyDescent="0.2">
      <c r="B40" s="77" t="s">
        <v>96</v>
      </c>
      <c r="C40" s="78"/>
      <c r="D40" s="79"/>
      <c r="E40" s="63">
        <f>E36/28</f>
        <v>0</v>
      </c>
      <c r="F40" s="63">
        <f t="shared" si="4"/>
        <v>0</v>
      </c>
      <c r="G40" s="63">
        <f t="shared" si="4"/>
        <v>0</v>
      </c>
      <c r="H40" s="63">
        <f t="shared" si="4"/>
        <v>0</v>
      </c>
      <c r="I40" s="63">
        <f t="shared" si="4"/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  <c r="M40" s="63">
        <f t="shared" si="4"/>
        <v>0</v>
      </c>
      <c r="N40" s="63">
        <f t="shared" si="4"/>
        <v>0</v>
      </c>
    </row>
    <row r="42" spans="1:14" hidden="1" x14ac:dyDescent="0.15">
      <c r="A42" s="57" t="s">
        <v>29</v>
      </c>
    </row>
    <row r="43" spans="1:14" hidden="1" x14ac:dyDescent="0.15">
      <c r="A43" s="58" t="s">
        <v>28</v>
      </c>
    </row>
    <row r="44" spans="1:14" hidden="1" x14ac:dyDescent="0.15">
      <c r="A44" s="58" t="s">
        <v>27</v>
      </c>
    </row>
    <row r="45" spans="1:14" hidden="1" x14ac:dyDescent="0.15">
      <c r="A45" s="58" t="s">
        <v>26</v>
      </c>
    </row>
    <row r="46" spans="1:14" ht="14" hidden="1" thickBot="1" x14ac:dyDescent="0.2">
      <c r="A46" s="59" t="s">
        <v>93</v>
      </c>
    </row>
  </sheetData>
  <mergeCells count="20">
    <mergeCell ref="B36:D36"/>
    <mergeCell ref="B37:D37"/>
    <mergeCell ref="B38:D38"/>
    <mergeCell ref="B39:D39"/>
    <mergeCell ref="B40:D40"/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</mergeCells>
  <dataValidations count="1">
    <dataValidation type="list" allowBlank="1" showInputMessage="1" showErrorMessage="1" sqref="E5:N32" xr:uid="{00000000-0002-0000-0300-000000000000}">
      <formula1>$A$42:$A$46</formula1>
    </dataValidation>
  </dataValidations>
  <pageMargins left="0.7" right="0.7" top="0.75" bottom="0.75" header="0.3" footer="0.3"/>
  <pageSetup paperSize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6"/>
  <sheetViews>
    <sheetView workbookViewId="0">
      <selection activeCell="E37" sqref="E37:N40"/>
    </sheetView>
  </sheetViews>
  <sheetFormatPr baseColWidth="10" defaultColWidth="8.83203125" defaultRowHeight="13" x14ac:dyDescent="0.15"/>
  <cols>
    <col min="3" max="3" width="19.6640625" customWidth="1"/>
    <col min="4" max="4" width="40" customWidth="1"/>
    <col min="5" max="5" width="23" style="54" customWidth="1"/>
    <col min="6" max="14" width="23" customWidth="1"/>
  </cols>
  <sheetData>
    <row r="1" spans="1:14" x14ac:dyDescent="0.15">
      <c r="A1" s="1" t="s">
        <v>97</v>
      </c>
    </row>
    <row r="2" spans="1:14" x14ac:dyDescent="0.15">
      <c r="A2" t="s">
        <v>98</v>
      </c>
    </row>
    <row r="3" spans="1:14" ht="14" thickBot="1" x14ac:dyDescent="0.2"/>
    <row r="4" spans="1:14" ht="14" thickBot="1" x14ac:dyDescent="0.2">
      <c r="B4" s="60" t="s">
        <v>0</v>
      </c>
      <c r="C4" s="60" t="s">
        <v>1</v>
      </c>
      <c r="D4" s="60" t="s">
        <v>2</v>
      </c>
      <c r="E4" s="61" t="s">
        <v>81</v>
      </c>
      <c r="F4" s="61" t="s">
        <v>82</v>
      </c>
      <c r="G4" s="61" t="s">
        <v>83</v>
      </c>
      <c r="H4" s="61" t="s">
        <v>84</v>
      </c>
      <c r="I4" s="61" t="s">
        <v>85</v>
      </c>
      <c r="J4" s="61" t="s">
        <v>86</v>
      </c>
      <c r="K4" s="61" t="s">
        <v>87</v>
      </c>
      <c r="L4" s="61" t="s">
        <v>88</v>
      </c>
      <c r="M4" s="61" t="s">
        <v>89</v>
      </c>
      <c r="N4" s="61" t="s">
        <v>95</v>
      </c>
    </row>
    <row r="5" spans="1:14" ht="15" thickBot="1" x14ac:dyDescent="0.2">
      <c r="B5" s="67">
        <v>1</v>
      </c>
      <c r="C5" s="68" t="s">
        <v>3</v>
      </c>
      <c r="D5" s="2" t="s">
        <v>42</v>
      </c>
      <c r="E5" s="2" t="s">
        <v>29</v>
      </c>
      <c r="F5" s="2" t="s">
        <v>29</v>
      </c>
      <c r="G5" s="2" t="s">
        <v>29</v>
      </c>
      <c r="H5" s="2" t="s">
        <v>29</v>
      </c>
      <c r="I5" s="2" t="s">
        <v>29</v>
      </c>
      <c r="J5" s="2" t="s">
        <v>29</v>
      </c>
      <c r="K5" s="2" t="s">
        <v>29</v>
      </c>
      <c r="L5" s="2" t="s">
        <v>29</v>
      </c>
      <c r="M5" s="2" t="s">
        <v>29</v>
      </c>
      <c r="N5" s="2" t="s">
        <v>29</v>
      </c>
    </row>
    <row r="6" spans="1:14" ht="15" thickBot="1" x14ac:dyDescent="0.2">
      <c r="B6" s="67"/>
      <c r="C6" s="68"/>
      <c r="D6" s="2" t="s">
        <v>71</v>
      </c>
      <c r="E6" s="2" t="s">
        <v>29</v>
      </c>
      <c r="F6" s="2" t="s">
        <v>29</v>
      </c>
      <c r="G6" s="2" t="s">
        <v>29</v>
      </c>
      <c r="H6" s="2" t="s">
        <v>29</v>
      </c>
      <c r="I6" s="2" t="s">
        <v>29</v>
      </c>
      <c r="J6" s="2" t="s">
        <v>29</v>
      </c>
      <c r="K6" s="2" t="s">
        <v>29</v>
      </c>
      <c r="L6" s="2" t="s">
        <v>29</v>
      </c>
      <c r="M6" s="2" t="s">
        <v>29</v>
      </c>
      <c r="N6" s="2" t="s">
        <v>29</v>
      </c>
    </row>
    <row r="7" spans="1:14" ht="15" thickBot="1" x14ac:dyDescent="0.2">
      <c r="B7" s="67"/>
      <c r="C7" s="68" t="s">
        <v>4</v>
      </c>
      <c r="D7" s="2" t="s">
        <v>43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2" t="s">
        <v>29</v>
      </c>
      <c r="K7" s="2" t="s">
        <v>29</v>
      </c>
      <c r="L7" s="2" t="s">
        <v>29</v>
      </c>
      <c r="M7" s="2" t="s">
        <v>29</v>
      </c>
      <c r="N7" s="2" t="s">
        <v>29</v>
      </c>
    </row>
    <row r="8" spans="1:14" ht="15" thickBot="1" x14ac:dyDescent="0.2">
      <c r="B8" s="67"/>
      <c r="C8" s="68"/>
      <c r="D8" s="2" t="s">
        <v>44</v>
      </c>
      <c r="E8" s="2" t="s">
        <v>29</v>
      </c>
      <c r="F8" s="2" t="s">
        <v>29</v>
      </c>
      <c r="G8" s="2" t="s">
        <v>29</v>
      </c>
      <c r="H8" s="2" t="s">
        <v>29</v>
      </c>
      <c r="I8" s="2" t="s">
        <v>29</v>
      </c>
      <c r="J8" s="2" t="s">
        <v>29</v>
      </c>
      <c r="K8" s="2" t="s">
        <v>29</v>
      </c>
      <c r="L8" s="2" t="s">
        <v>29</v>
      </c>
      <c r="M8" s="2" t="s">
        <v>29</v>
      </c>
      <c r="N8" s="2" t="s">
        <v>29</v>
      </c>
    </row>
    <row r="9" spans="1:14" ht="15" thickBot="1" x14ac:dyDescent="0.2">
      <c r="B9" s="67"/>
      <c r="C9" s="68"/>
      <c r="D9" s="2" t="s">
        <v>45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J9" s="2" t="s">
        <v>29</v>
      </c>
      <c r="K9" s="2" t="s">
        <v>29</v>
      </c>
      <c r="L9" s="2" t="s">
        <v>29</v>
      </c>
      <c r="M9" s="2" t="s">
        <v>29</v>
      </c>
      <c r="N9" s="2" t="s">
        <v>29</v>
      </c>
    </row>
    <row r="10" spans="1:14" ht="15" thickBot="1" x14ac:dyDescent="0.2">
      <c r="B10" s="67"/>
      <c r="C10" s="68"/>
      <c r="D10" s="2" t="s">
        <v>46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2" t="s">
        <v>29</v>
      </c>
      <c r="K10" s="2" t="s">
        <v>29</v>
      </c>
      <c r="L10" s="2" t="s">
        <v>29</v>
      </c>
      <c r="M10" s="2" t="s">
        <v>29</v>
      </c>
      <c r="N10" s="2" t="s">
        <v>29</v>
      </c>
    </row>
    <row r="11" spans="1:14" ht="15" thickBot="1" x14ac:dyDescent="0.2">
      <c r="B11" s="67">
        <v>2</v>
      </c>
      <c r="C11" s="68" t="s">
        <v>69</v>
      </c>
      <c r="D11" s="2" t="s">
        <v>47</v>
      </c>
      <c r="E11" s="2" t="s">
        <v>29</v>
      </c>
      <c r="F11" s="2" t="s">
        <v>29</v>
      </c>
      <c r="G11" s="2" t="s">
        <v>29</v>
      </c>
      <c r="H11" s="2" t="s">
        <v>29</v>
      </c>
      <c r="I11" s="2" t="s">
        <v>29</v>
      </c>
      <c r="J11" s="2" t="s">
        <v>29</v>
      </c>
      <c r="K11" s="2" t="s">
        <v>29</v>
      </c>
      <c r="L11" s="2" t="s">
        <v>29</v>
      </c>
      <c r="M11" s="2" t="s">
        <v>29</v>
      </c>
      <c r="N11" s="2" t="s">
        <v>29</v>
      </c>
    </row>
    <row r="12" spans="1:14" ht="15" thickBot="1" x14ac:dyDescent="0.2">
      <c r="B12" s="67"/>
      <c r="C12" s="68"/>
      <c r="D12" s="2" t="s">
        <v>48</v>
      </c>
      <c r="E12" s="2" t="s">
        <v>29</v>
      </c>
      <c r="F12" s="2" t="s">
        <v>29</v>
      </c>
      <c r="G12" s="2" t="s">
        <v>29</v>
      </c>
      <c r="H12" s="2" t="s">
        <v>29</v>
      </c>
      <c r="I12" s="2" t="s">
        <v>29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29</v>
      </c>
    </row>
    <row r="13" spans="1:14" ht="15" thickBot="1" x14ac:dyDescent="0.2">
      <c r="B13" s="67"/>
      <c r="C13" s="68"/>
      <c r="D13" s="2" t="s">
        <v>49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J13" s="2" t="s">
        <v>29</v>
      </c>
      <c r="K13" s="2" t="s">
        <v>29</v>
      </c>
      <c r="L13" s="2" t="s">
        <v>29</v>
      </c>
      <c r="M13" s="2" t="s">
        <v>29</v>
      </c>
      <c r="N13" s="2" t="s">
        <v>29</v>
      </c>
    </row>
    <row r="14" spans="1:14" ht="15" thickBot="1" x14ac:dyDescent="0.2">
      <c r="B14" s="67"/>
      <c r="C14" s="68" t="s">
        <v>70</v>
      </c>
      <c r="D14" s="2" t="s">
        <v>50</v>
      </c>
      <c r="E14" s="2" t="s">
        <v>29</v>
      </c>
      <c r="F14" s="2" t="s">
        <v>29</v>
      </c>
      <c r="G14" s="2" t="s">
        <v>29</v>
      </c>
      <c r="H14" s="2" t="s">
        <v>29</v>
      </c>
      <c r="I14" s="2" t="s">
        <v>29</v>
      </c>
      <c r="J14" s="2" t="s">
        <v>29</v>
      </c>
      <c r="K14" s="2" t="s">
        <v>29</v>
      </c>
      <c r="L14" s="2" t="s">
        <v>29</v>
      </c>
      <c r="M14" s="2" t="s">
        <v>29</v>
      </c>
      <c r="N14" s="2" t="s">
        <v>29</v>
      </c>
    </row>
    <row r="15" spans="1:14" ht="15" thickBot="1" x14ac:dyDescent="0.2">
      <c r="B15" s="67"/>
      <c r="C15" s="68"/>
      <c r="D15" s="2" t="s">
        <v>51</v>
      </c>
      <c r="E15" s="2" t="s">
        <v>29</v>
      </c>
      <c r="F15" s="2" t="s">
        <v>29</v>
      </c>
      <c r="G15" s="2" t="s">
        <v>29</v>
      </c>
      <c r="H15" s="2" t="s">
        <v>29</v>
      </c>
      <c r="I15" s="2" t="s">
        <v>29</v>
      </c>
      <c r="J15" s="2" t="s">
        <v>29</v>
      </c>
      <c r="K15" s="2" t="s">
        <v>29</v>
      </c>
      <c r="L15" s="2" t="s">
        <v>29</v>
      </c>
      <c r="M15" s="2" t="s">
        <v>29</v>
      </c>
      <c r="N15" s="2" t="s">
        <v>29</v>
      </c>
    </row>
    <row r="16" spans="1:14" ht="15" thickBot="1" x14ac:dyDescent="0.2">
      <c r="B16" s="67"/>
      <c r="C16" s="68"/>
      <c r="D16" s="2" t="s">
        <v>52</v>
      </c>
      <c r="E16" s="2" t="s">
        <v>29</v>
      </c>
      <c r="F16" s="2" t="s">
        <v>29</v>
      </c>
      <c r="G16" s="2" t="s">
        <v>29</v>
      </c>
      <c r="H16" s="2" t="s">
        <v>29</v>
      </c>
      <c r="I16" s="2" t="s">
        <v>29</v>
      </c>
      <c r="J16" s="2" t="s">
        <v>29</v>
      </c>
      <c r="K16" s="2" t="s">
        <v>29</v>
      </c>
      <c r="L16" s="2" t="s">
        <v>29</v>
      </c>
      <c r="M16" s="2" t="s">
        <v>29</v>
      </c>
      <c r="N16" s="2" t="s">
        <v>29</v>
      </c>
    </row>
    <row r="17" spans="2:14" ht="15" thickBot="1" x14ac:dyDescent="0.2">
      <c r="B17" s="67"/>
      <c r="C17" s="68" t="s">
        <v>5</v>
      </c>
      <c r="D17" s="2" t="s">
        <v>53</v>
      </c>
      <c r="E17" s="2" t="s">
        <v>29</v>
      </c>
      <c r="F17" s="2" t="s">
        <v>29</v>
      </c>
      <c r="G17" s="2" t="s">
        <v>29</v>
      </c>
      <c r="H17" s="2" t="s">
        <v>29</v>
      </c>
      <c r="I17" s="2" t="s">
        <v>29</v>
      </c>
      <c r="J17" s="2" t="s">
        <v>29</v>
      </c>
      <c r="K17" s="2" t="s">
        <v>29</v>
      </c>
      <c r="L17" s="2" t="s">
        <v>29</v>
      </c>
      <c r="M17" s="2" t="s">
        <v>29</v>
      </c>
      <c r="N17" s="2" t="s">
        <v>29</v>
      </c>
    </row>
    <row r="18" spans="2:14" ht="15" thickBot="1" x14ac:dyDescent="0.2">
      <c r="B18" s="67"/>
      <c r="C18" s="68"/>
      <c r="D18" s="2" t="s">
        <v>54</v>
      </c>
      <c r="E18" s="2" t="s">
        <v>29</v>
      </c>
      <c r="F18" s="2" t="s">
        <v>29</v>
      </c>
      <c r="G18" s="2" t="s">
        <v>29</v>
      </c>
      <c r="H18" s="2" t="s">
        <v>29</v>
      </c>
      <c r="I18" s="2" t="s">
        <v>29</v>
      </c>
      <c r="J18" s="2" t="s">
        <v>29</v>
      </c>
      <c r="K18" s="2" t="s">
        <v>29</v>
      </c>
      <c r="L18" s="2" t="s">
        <v>29</v>
      </c>
      <c r="M18" s="2" t="s">
        <v>29</v>
      </c>
      <c r="N18" s="2" t="s">
        <v>29</v>
      </c>
    </row>
    <row r="19" spans="2:14" ht="15" thickBot="1" x14ac:dyDescent="0.2">
      <c r="B19" s="67"/>
      <c r="C19" s="68"/>
      <c r="D19" s="2" t="s">
        <v>55</v>
      </c>
      <c r="E19" s="2" t="s">
        <v>29</v>
      </c>
      <c r="F19" s="2" t="s">
        <v>29</v>
      </c>
      <c r="G19" s="2" t="s">
        <v>29</v>
      </c>
      <c r="H19" s="2" t="s">
        <v>29</v>
      </c>
      <c r="I19" s="2" t="s">
        <v>29</v>
      </c>
      <c r="J19" s="2" t="s">
        <v>29</v>
      </c>
      <c r="K19" s="2" t="s">
        <v>29</v>
      </c>
      <c r="L19" s="2" t="s">
        <v>29</v>
      </c>
      <c r="M19" s="2" t="s">
        <v>29</v>
      </c>
      <c r="N19" s="2" t="s">
        <v>29</v>
      </c>
    </row>
    <row r="20" spans="2:14" ht="15" thickBot="1" x14ac:dyDescent="0.2">
      <c r="B20" s="67"/>
      <c r="C20" s="68" t="s">
        <v>6</v>
      </c>
      <c r="D20" s="2" t="s">
        <v>56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J20" s="2" t="s">
        <v>29</v>
      </c>
      <c r="K20" s="2" t="s">
        <v>29</v>
      </c>
      <c r="L20" s="2" t="s">
        <v>29</v>
      </c>
      <c r="M20" s="2" t="s">
        <v>29</v>
      </c>
      <c r="N20" s="2" t="s">
        <v>29</v>
      </c>
    </row>
    <row r="21" spans="2:14" ht="15" thickBot="1" x14ac:dyDescent="0.2">
      <c r="B21" s="67"/>
      <c r="C21" s="68"/>
      <c r="D21" s="2" t="s">
        <v>57</v>
      </c>
      <c r="E21" s="2" t="s">
        <v>29</v>
      </c>
      <c r="F21" s="2" t="s">
        <v>29</v>
      </c>
      <c r="G21" s="2" t="s">
        <v>29</v>
      </c>
      <c r="H21" s="2" t="s">
        <v>29</v>
      </c>
      <c r="I21" s="2" t="s">
        <v>29</v>
      </c>
      <c r="J21" s="2" t="s">
        <v>29</v>
      </c>
      <c r="K21" s="2" t="s">
        <v>29</v>
      </c>
      <c r="L21" s="2" t="s">
        <v>29</v>
      </c>
      <c r="M21" s="2" t="s">
        <v>29</v>
      </c>
      <c r="N21" s="2" t="s">
        <v>29</v>
      </c>
    </row>
    <row r="22" spans="2:14" ht="15" thickBot="1" x14ac:dyDescent="0.2">
      <c r="B22" s="67"/>
      <c r="C22" s="68"/>
      <c r="D22" s="2" t="s">
        <v>58</v>
      </c>
      <c r="E22" s="2" t="s">
        <v>29</v>
      </c>
      <c r="F22" s="2" t="s">
        <v>29</v>
      </c>
      <c r="G22" s="2" t="s">
        <v>29</v>
      </c>
      <c r="H22" s="2" t="s">
        <v>29</v>
      </c>
      <c r="I22" s="2" t="s">
        <v>29</v>
      </c>
      <c r="J22" s="2" t="s">
        <v>29</v>
      </c>
      <c r="K22" s="2" t="s">
        <v>29</v>
      </c>
      <c r="L22" s="2" t="s">
        <v>29</v>
      </c>
      <c r="M22" s="2" t="s">
        <v>29</v>
      </c>
      <c r="N22" s="2" t="s">
        <v>29</v>
      </c>
    </row>
    <row r="23" spans="2:14" ht="15" thickBot="1" x14ac:dyDescent="0.2">
      <c r="B23" s="67"/>
      <c r="C23" s="68" t="s">
        <v>7</v>
      </c>
      <c r="D23" s="2" t="s">
        <v>59</v>
      </c>
      <c r="E23" s="2" t="s">
        <v>29</v>
      </c>
      <c r="F23" s="2" t="s">
        <v>29</v>
      </c>
      <c r="G23" s="2" t="s">
        <v>29</v>
      </c>
      <c r="H23" s="2" t="s">
        <v>29</v>
      </c>
      <c r="I23" s="2" t="s">
        <v>29</v>
      </c>
      <c r="J23" s="2" t="s">
        <v>29</v>
      </c>
      <c r="K23" s="2" t="s">
        <v>29</v>
      </c>
      <c r="L23" s="2" t="s">
        <v>29</v>
      </c>
      <c r="M23" s="2" t="s">
        <v>29</v>
      </c>
      <c r="N23" s="2" t="s">
        <v>29</v>
      </c>
    </row>
    <row r="24" spans="2:14" ht="15" thickBot="1" x14ac:dyDescent="0.2">
      <c r="B24" s="67"/>
      <c r="C24" s="68"/>
      <c r="D24" s="2" t="s">
        <v>60</v>
      </c>
      <c r="E24" s="2" t="s">
        <v>29</v>
      </c>
      <c r="F24" s="2" t="s">
        <v>29</v>
      </c>
      <c r="G24" s="2" t="s">
        <v>29</v>
      </c>
      <c r="H24" s="2" t="s">
        <v>29</v>
      </c>
      <c r="I24" s="2" t="s">
        <v>29</v>
      </c>
      <c r="J24" s="2" t="s">
        <v>29</v>
      </c>
      <c r="K24" s="2" t="s">
        <v>29</v>
      </c>
      <c r="L24" s="2" t="s">
        <v>29</v>
      </c>
      <c r="M24" s="2" t="s">
        <v>29</v>
      </c>
      <c r="N24" s="2" t="s">
        <v>29</v>
      </c>
    </row>
    <row r="25" spans="2:14" ht="15" thickBot="1" x14ac:dyDescent="0.2">
      <c r="B25" s="67"/>
      <c r="C25" s="68"/>
      <c r="D25" s="2" t="s">
        <v>61</v>
      </c>
      <c r="E25" s="2" t="s">
        <v>29</v>
      </c>
      <c r="F25" s="2" t="s">
        <v>29</v>
      </c>
      <c r="G25" s="2" t="s">
        <v>29</v>
      </c>
      <c r="H25" s="2" t="s">
        <v>29</v>
      </c>
      <c r="I25" s="2" t="s">
        <v>29</v>
      </c>
      <c r="J25" s="2" t="s">
        <v>29</v>
      </c>
      <c r="K25" s="2" t="s">
        <v>29</v>
      </c>
      <c r="L25" s="2" t="s">
        <v>29</v>
      </c>
      <c r="M25" s="2" t="s">
        <v>29</v>
      </c>
      <c r="N25" s="2" t="s">
        <v>29</v>
      </c>
    </row>
    <row r="26" spans="2:14" ht="15" thickBot="1" x14ac:dyDescent="0.2">
      <c r="B26" s="67">
        <v>3</v>
      </c>
      <c r="C26" s="68" t="s">
        <v>8</v>
      </c>
      <c r="D26" s="2" t="s">
        <v>62</v>
      </c>
      <c r="E26" s="2" t="s">
        <v>29</v>
      </c>
      <c r="F26" s="2" t="s">
        <v>29</v>
      </c>
      <c r="G26" s="2" t="s">
        <v>29</v>
      </c>
      <c r="H26" s="2" t="s">
        <v>29</v>
      </c>
      <c r="I26" s="2" t="s">
        <v>29</v>
      </c>
      <c r="J26" s="2" t="s">
        <v>29</v>
      </c>
      <c r="K26" s="2" t="s">
        <v>29</v>
      </c>
      <c r="L26" s="2" t="s">
        <v>29</v>
      </c>
      <c r="M26" s="2" t="s">
        <v>29</v>
      </c>
      <c r="N26" s="2" t="s">
        <v>29</v>
      </c>
    </row>
    <row r="27" spans="2:14" ht="15" thickBot="1" x14ac:dyDescent="0.2">
      <c r="B27" s="67"/>
      <c r="C27" s="68"/>
      <c r="D27" s="2" t="s">
        <v>63</v>
      </c>
      <c r="E27" s="2" t="s">
        <v>29</v>
      </c>
      <c r="F27" s="2" t="s">
        <v>29</v>
      </c>
      <c r="G27" s="2" t="s">
        <v>29</v>
      </c>
      <c r="H27" s="2" t="s">
        <v>29</v>
      </c>
      <c r="I27" s="2" t="s">
        <v>29</v>
      </c>
      <c r="J27" s="2" t="s">
        <v>29</v>
      </c>
      <c r="K27" s="2" t="s">
        <v>29</v>
      </c>
      <c r="L27" s="2" t="s">
        <v>29</v>
      </c>
      <c r="M27" s="2" t="s">
        <v>29</v>
      </c>
      <c r="N27" s="2" t="s">
        <v>29</v>
      </c>
    </row>
    <row r="28" spans="2:14" ht="15" thickBot="1" x14ac:dyDescent="0.2">
      <c r="B28" s="67"/>
      <c r="C28" s="68"/>
      <c r="D28" s="2" t="s">
        <v>64</v>
      </c>
      <c r="E28" s="2" t="s">
        <v>29</v>
      </c>
      <c r="F28" s="2" t="s">
        <v>29</v>
      </c>
      <c r="G28" s="2" t="s">
        <v>29</v>
      </c>
      <c r="H28" s="2" t="s">
        <v>29</v>
      </c>
      <c r="I28" s="2" t="s">
        <v>29</v>
      </c>
      <c r="J28" s="2" t="s">
        <v>29</v>
      </c>
      <c r="K28" s="2" t="s">
        <v>29</v>
      </c>
      <c r="L28" s="2" t="s">
        <v>29</v>
      </c>
      <c r="M28" s="2" t="s">
        <v>29</v>
      </c>
      <c r="N28" s="2" t="s">
        <v>29</v>
      </c>
    </row>
    <row r="29" spans="2:14" ht="15" thickBot="1" x14ac:dyDescent="0.2">
      <c r="B29" s="67"/>
      <c r="C29" s="68" t="s">
        <v>9</v>
      </c>
      <c r="D29" s="2" t="s">
        <v>65</v>
      </c>
      <c r="E29" s="2" t="s">
        <v>29</v>
      </c>
      <c r="F29" s="2" t="s">
        <v>29</v>
      </c>
      <c r="G29" s="2" t="s">
        <v>29</v>
      </c>
      <c r="H29" s="2" t="s">
        <v>29</v>
      </c>
      <c r="I29" s="2" t="s">
        <v>29</v>
      </c>
      <c r="J29" s="2" t="s">
        <v>29</v>
      </c>
      <c r="K29" s="2" t="s">
        <v>29</v>
      </c>
      <c r="L29" s="2" t="s">
        <v>29</v>
      </c>
      <c r="M29" s="2" t="s">
        <v>29</v>
      </c>
      <c r="N29" s="2" t="s">
        <v>29</v>
      </c>
    </row>
    <row r="30" spans="2:14" ht="15" thickBot="1" x14ac:dyDescent="0.2">
      <c r="B30" s="67"/>
      <c r="C30" s="68"/>
      <c r="D30" s="2" t="s">
        <v>66</v>
      </c>
      <c r="E30" s="2" t="s">
        <v>29</v>
      </c>
      <c r="F30" s="2" t="s">
        <v>29</v>
      </c>
      <c r="G30" s="2" t="s">
        <v>29</v>
      </c>
      <c r="H30" s="2" t="s">
        <v>29</v>
      </c>
      <c r="I30" s="2" t="s">
        <v>29</v>
      </c>
      <c r="J30" s="2" t="s">
        <v>29</v>
      </c>
      <c r="K30" s="2" t="s">
        <v>29</v>
      </c>
      <c r="L30" s="2" t="s">
        <v>29</v>
      </c>
      <c r="M30" s="2" t="s">
        <v>29</v>
      </c>
      <c r="N30" s="2" t="s">
        <v>29</v>
      </c>
    </row>
    <row r="31" spans="2:14" ht="15" thickBot="1" x14ac:dyDescent="0.2">
      <c r="B31" s="67"/>
      <c r="C31" s="68"/>
      <c r="D31" s="2" t="s">
        <v>67</v>
      </c>
      <c r="E31" s="2" t="s">
        <v>29</v>
      </c>
      <c r="F31" s="2" t="s">
        <v>29</v>
      </c>
      <c r="G31" s="2" t="s">
        <v>29</v>
      </c>
      <c r="H31" s="2" t="s">
        <v>29</v>
      </c>
      <c r="I31" s="2" t="s">
        <v>29</v>
      </c>
      <c r="J31" s="2" t="s">
        <v>29</v>
      </c>
      <c r="K31" s="2" t="s">
        <v>29</v>
      </c>
      <c r="L31" s="2" t="s">
        <v>29</v>
      </c>
      <c r="M31" s="2" t="s">
        <v>29</v>
      </c>
      <c r="N31" s="2" t="s">
        <v>29</v>
      </c>
    </row>
    <row r="32" spans="2:14" ht="15" thickBot="1" x14ac:dyDescent="0.2">
      <c r="B32" s="69"/>
      <c r="C32" s="70"/>
      <c r="D32" s="56" t="s">
        <v>68</v>
      </c>
      <c r="E32" s="2" t="s">
        <v>29</v>
      </c>
      <c r="F32" s="2" t="s">
        <v>29</v>
      </c>
      <c r="G32" s="2" t="s">
        <v>29</v>
      </c>
      <c r="H32" s="2" t="s">
        <v>29</v>
      </c>
      <c r="I32" s="2" t="s">
        <v>29</v>
      </c>
      <c r="J32" s="2" t="s">
        <v>29</v>
      </c>
      <c r="K32" s="2" t="s">
        <v>29</v>
      </c>
      <c r="L32" s="2" t="s">
        <v>29</v>
      </c>
      <c r="M32" s="2" t="s">
        <v>29</v>
      </c>
      <c r="N32" s="2" t="s">
        <v>29</v>
      </c>
    </row>
    <row r="33" spans="1:14" ht="14" thickBot="1" x14ac:dyDescent="0.2">
      <c r="B33" s="71" t="s">
        <v>31</v>
      </c>
      <c r="C33" s="72"/>
      <c r="D33" s="73"/>
      <c r="E33" s="55">
        <f>COUNTIF(E5:E32,"*≥80*")</f>
        <v>0</v>
      </c>
      <c r="F33" s="55">
        <f t="shared" ref="F33:N33" si="0">COUNTIF(F5:F32,"*≥80*")</f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  <c r="J33" s="55">
        <f t="shared" si="0"/>
        <v>0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4" thickBot="1" x14ac:dyDescent="0.2">
      <c r="B34" s="74" t="s">
        <v>30</v>
      </c>
      <c r="C34" s="75"/>
      <c r="D34" s="76"/>
      <c r="E34" s="55">
        <f>28- (E33+E35+E36)-COUNTIF(E5:E32,"---")</f>
        <v>0</v>
      </c>
      <c r="F34" s="55">
        <f t="shared" ref="F34:N34" si="1">28- (F33+F35+F36)-COUNTIF(F5:F32,"---")</f>
        <v>0</v>
      </c>
      <c r="G34" s="55">
        <f t="shared" si="1"/>
        <v>0</v>
      </c>
      <c r="H34" s="55">
        <f t="shared" si="1"/>
        <v>0</v>
      </c>
      <c r="I34" s="55">
        <f t="shared" si="1"/>
        <v>0</v>
      </c>
      <c r="J34" s="55">
        <f t="shared" si="1"/>
        <v>0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4" thickBot="1" x14ac:dyDescent="0.2">
      <c r="B35" s="64" t="s">
        <v>17</v>
      </c>
      <c r="C35" s="65"/>
      <c r="D35" s="66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4" thickBot="1" x14ac:dyDescent="0.2">
      <c r="B36" s="74" t="s">
        <v>94</v>
      </c>
      <c r="C36" s="75"/>
      <c r="D36" s="76"/>
      <c r="E36" s="55">
        <f>COUNTIF(E6:E33,"*N/A*")</f>
        <v>0</v>
      </c>
      <c r="F36" s="55">
        <f t="shared" ref="F36:N36" si="3">COUNTIF(F6:F33,"*N/A*")</f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4" thickBot="1" x14ac:dyDescent="0.2">
      <c r="B37" s="74" t="s">
        <v>90</v>
      </c>
      <c r="C37" s="75"/>
      <c r="D37" s="76"/>
      <c r="E37" s="63">
        <f t="shared" ref="E37:N40" si="4">E33/28</f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4" thickBot="1" x14ac:dyDescent="0.2">
      <c r="B38" s="74" t="s">
        <v>91</v>
      </c>
      <c r="C38" s="75"/>
      <c r="D38" s="76"/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</row>
    <row r="39" spans="1:14" ht="14" thickBot="1" x14ac:dyDescent="0.2">
      <c r="B39" s="77" t="s">
        <v>92</v>
      </c>
      <c r="C39" s="78"/>
      <c r="D39" s="79"/>
      <c r="E39" s="63">
        <f t="shared" si="4"/>
        <v>0</v>
      </c>
      <c r="F39" s="63">
        <f t="shared" si="4"/>
        <v>0</v>
      </c>
      <c r="G39" s="63">
        <f t="shared" si="4"/>
        <v>0</v>
      </c>
      <c r="H39" s="63">
        <f t="shared" si="4"/>
        <v>0</v>
      </c>
      <c r="I39" s="63">
        <f t="shared" si="4"/>
        <v>0</v>
      </c>
      <c r="J39" s="63">
        <f t="shared" si="4"/>
        <v>0</v>
      </c>
      <c r="K39" s="63">
        <f t="shared" si="4"/>
        <v>0</v>
      </c>
      <c r="L39" s="63">
        <f t="shared" si="4"/>
        <v>0</v>
      </c>
      <c r="M39" s="63">
        <f t="shared" si="4"/>
        <v>0</v>
      </c>
      <c r="N39" s="63">
        <f t="shared" si="4"/>
        <v>0</v>
      </c>
    </row>
    <row r="40" spans="1:14" ht="14" thickBot="1" x14ac:dyDescent="0.2">
      <c r="B40" s="77" t="s">
        <v>96</v>
      </c>
      <c r="C40" s="78"/>
      <c r="D40" s="79"/>
      <c r="E40" s="63">
        <f>E36/28</f>
        <v>0</v>
      </c>
      <c r="F40" s="63">
        <f t="shared" si="4"/>
        <v>0</v>
      </c>
      <c r="G40" s="63">
        <f t="shared" si="4"/>
        <v>0</v>
      </c>
      <c r="H40" s="63">
        <f t="shared" si="4"/>
        <v>0</v>
      </c>
      <c r="I40" s="63">
        <f t="shared" si="4"/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  <c r="M40" s="63">
        <f t="shared" si="4"/>
        <v>0</v>
      </c>
      <c r="N40" s="63">
        <f t="shared" si="4"/>
        <v>0</v>
      </c>
    </row>
    <row r="42" spans="1:14" hidden="1" x14ac:dyDescent="0.15">
      <c r="A42" s="57" t="s">
        <v>29</v>
      </c>
    </row>
    <row r="43" spans="1:14" hidden="1" x14ac:dyDescent="0.15">
      <c r="A43" s="58" t="s">
        <v>28</v>
      </c>
    </row>
    <row r="44" spans="1:14" hidden="1" x14ac:dyDescent="0.15">
      <c r="A44" s="58" t="s">
        <v>27</v>
      </c>
    </row>
    <row r="45" spans="1:14" hidden="1" x14ac:dyDescent="0.15">
      <c r="A45" s="58" t="s">
        <v>26</v>
      </c>
    </row>
    <row r="46" spans="1:14" ht="14" hidden="1" thickBot="1" x14ac:dyDescent="0.2">
      <c r="A46" s="59" t="s">
        <v>93</v>
      </c>
    </row>
  </sheetData>
  <mergeCells count="20">
    <mergeCell ref="B36:D36"/>
    <mergeCell ref="B37:D37"/>
    <mergeCell ref="B38:D38"/>
    <mergeCell ref="B39:D39"/>
    <mergeCell ref="B40:D40"/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</mergeCells>
  <dataValidations count="1">
    <dataValidation type="list" allowBlank="1" showInputMessage="1" showErrorMessage="1" sqref="E5:N32" xr:uid="{00000000-0002-0000-0400-000000000000}">
      <formula1>$A$42:$A$46</formula1>
    </dataValidation>
  </dataValidations>
  <pageMargins left="0.7" right="0.7" top="0.75" bottom="0.75" header="0.3" footer="0.3"/>
  <pageSetup paperSize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6"/>
  <sheetViews>
    <sheetView workbookViewId="0">
      <selection activeCell="M58" sqref="M58"/>
    </sheetView>
  </sheetViews>
  <sheetFormatPr baseColWidth="10" defaultColWidth="8.83203125" defaultRowHeight="13" x14ac:dyDescent="0.15"/>
  <cols>
    <col min="3" max="3" width="19.6640625" customWidth="1"/>
    <col min="4" max="4" width="40" customWidth="1"/>
    <col min="5" max="5" width="23" style="54" customWidth="1"/>
    <col min="6" max="14" width="23" customWidth="1"/>
  </cols>
  <sheetData>
    <row r="1" spans="1:14" x14ac:dyDescent="0.15">
      <c r="A1" s="1" t="s">
        <v>97</v>
      </c>
    </row>
    <row r="2" spans="1:14" x14ac:dyDescent="0.15">
      <c r="A2" t="s">
        <v>98</v>
      </c>
    </row>
    <row r="3" spans="1:14" ht="14" thickBot="1" x14ac:dyDescent="0.2"/>
    <row r="4" spans="1:14" ht="14" thickBot="1" x14ac:dyDescent="0.2">
      <c r="B4" s="60" t="s">
        <v>0</v>
      </c>
      <c r="C4" s="60" t="s">
        <v>1</v>
      </c>
      <c r="D4" s="60" t="s">
        <v>2</v>
      </c>
      <c r="E4" s="61" t="s">
        <v>81</v>
      </c>
      <c r="F4" s="61" t="s">
        <v>82</v>
      </c>
      <c r="G4" s="61" t="s">
        <v>83</v>
      </c>
      <c r="H4" s="61" t="s">
        <v>84</v>
      </c>
      <c r="I4" s="61" t="s">
        <v>85</v>
      </c>
      <c r="J4" s="61" t="s">
        <v>86</v>
      </c>
      <c r="K4" s="61" t="s">
        <v>87</v>
      </c>
      <c r="L4" s="61" t="s">
        <v>88</v>
      </c>
      <c r="M4" s="61" t="s">
        <v>89</v>
      </c>
      <c r="N4" s="61" t="s">
        <v>95</v>
      </c>
    </row>
    <row r="5" spans="1:14" ht="15" thickBot="1" x14ac:dyDescent="0.2">
      <c r="B5" s="67">
        <v>1</v>
      </c>
      <c r="C5" s="68" t="s">
        <v>3</v>
      </c>
      <c r="D5" s="2" t="s">
        <v>42</v>
      </c>
      <c r="E5" s="2" t="s">
        <v>29</v>
      </c>
      <c r="F5" s="2" t="s">
        <v>29</v>
      </c>
      <c r="G5" s="2" t="s">
        <v>29</v>
      </c>
      <c r="H5" s="2" t="s">
        <v>29</v>
      </c>
      <c r="I5" s="2" t="s">
        <v>29</v>
      </c>
      <c r="J5" s="2" t="s">
        <v>29</v>
      </c>
      <c r="K5" s="2" t="s">
        <v>29</v>
      </c>
      <c r="L5" s="2" t="s">
        <v>29</v>
      </c>
      <c r="M5" s="2" t="s">
        <v>29</v>
      </c>
      <c r="N5" s="2" t="s">
        <v>29</v>
      </c>
    </row>
    <row r="6" spans="1:14" ht="15" thickBot="1" x14ac:dyDescent="0.2">
      <c r="B6" s="67"/>
      <c r="C6" s="68"/>
      <c r="D6" s="2" t="s">
        <v>71</v>
      </c>
      <c r="E6" s="2" t="s">
        <v>29</v>
      </c>
      <c r="F6" s="2" t="s">
        <v>29</v>
      </c>
      <c r="G6" s="2" t="s">
        <v>29</v>
      </c>
      <c r="H6" s="2" t="s">
        <v>29</v>
      </c>
      <c r="I6" s="2" t="s">
        <v>29</v>
      </c>
      <c r="J6" s="2" t="s">
        <v>29</v>
      </c>
      <c r="K6" s="2" t="s">
        <v>29</v>
      </c>
      <c r="L6" s="2" t="s">
        <v>29</v>
      </c>
      <c r="M6" s="2" t="s">
        <v>29</v>
      </c>
      <c r="N6" s="2" t="s">
        <v>29</v>
      </c>
    </row>
    <row r="7" spans="1:14" ht="15" thickBot="1" x14ac:dyDescent="0.2">
      <c r="B7" s="67"/>
      <c r="C7" s="68" t="s">
        <v>4</v>
      </c>
      <c r="D7" s="2" t="s">
        <v>43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2" t="s">
        <v>29</v>
      </c>
      <c r="K7" s="2" t="s">
        <v>29</v>
      </c>
      <c r="L7" s="2" t="s">
        <v>29</v>
      </c>
      <c r="M7" s="2" t="s">
        <v>29</v>
      </c>
      <c r="N7" s="2" t="s">
        <v>29</v>
      </c>
    </row>
    <row r="8" spans="1:14" ht="15" thickBot="1" x14ac:dyDescent="0.2">
      <c r="B8" s="67"/>
      <c r="C8" s="68"/>
      <c r="D8" s="2" t="s">
        <v>44</v>
      </c>
      <c r="E8" s="2" t="s">
        <v>29</v>
      </c>
      <c r="F8" s="2" t="s">
        <v>29</v>
      </c>
      <c r="G8" s="2" t="s">
        <v>29</v>
      </c>
      <c r="H8" s="2" t="s">
        <v>29</v>
      </c>
      <c r="I8" s="2" t="s">
        <v>29</v>
      </c>
      <c r="J8" s="2" t="s">
        <v>29</v>
      </c>
      <c r="K8" s="2" t="s">
        <v>29</v>
      </c>
      <c r="L8" s="2" t="s">
        <v>29</v>
      </c>
      <c r="M8" s="2" t="s">
        <v>29</v>
      </c>
      <c r="N8" s="2" t="s">
        <v>29</v>
      </c>
    </row>
    <row r="9" spans="1:14" ht="15" thickBot="1" x14ac:dyDescent="0.2">
      <c r="B9" s="67"/>
      <c r="C9" s="68"/>
      <c r="D9" s="2" t="s">
        <v>45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J9" s="2" t="s">
        <v>29</v>
      </c>
      <c r="K9" s="2" t="s">
        <v>29</v>
      </c>
      <c r="L9" s="2" t="s">
        <v>29</v>
      </c>
      <c r="M9" s="2" t="s">
        <v>29</v>
      </c>
      <c r="N9" s="2" t="s">
        <v>29</v>
      </c>
    </row>
    <row r="10" spans="1:14" ht="15" thickBot="1" x14ac:dyDescent="0.2">
      <c r="B10" s="67"/>
      <c r="C10" s="68"/>
      <c r="D10" s="2" t="s">
        <v>46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2" t="s">
        <v>29</v>
      </c>
      <c r="K10" s="2" t="s">
        <v>29</v>
      </c>
      <c r="L10" s="2" t="s">
        <v>29</v>
      </c>
      <c r="M10" s="2" t="s">
        <v>29</v>
      </c>
      <c r="N10" s="2" t="s">
        <v>29</v>
      </c>
    </row>
    <row r="11" spans="1:14" ht="15" thickBot="1" x14ac:dyDescent="0.2">
      <c r="B11" s="67">
        <v>2</v>
      </c>
      <c r="C11" s="68" t="s">
        <v>69</v>
      </c>
      <c r="D11" s="2" t="s">
        <v>47</v>
      </c>
      <c r="E11" s="2" t="s">
        <v>29</v>
      </c>
      <c r="F11" s="2" t="s">
        <v>29</v>
      </c>
      <c r="G11" s="2" t="s">
        <v>29</v>
      </c>
      <c r="H11" s="2" t="s">
        <v>29</v>
      </c>
      <c r="I11" s="2" t="s">
        <v>29</v>
      </c>
      <c r="J11" s="2" t="s">
        <v>29</v>
      </c>
      <c r="K11" s="2" t="s">
        <v>29</v>
      </c>
      <c r="L11" s="2" t="s">
        <v>29</v>
      </c>
      <c r="M11" s="2" t="s">
        <v>29</v>
      </c>
      <c r="N11" s="2" t="s">
        <v>29</v>
      </c>
    </row>
    <row r="12" spans="1:14" ht="15" thickBot="1" x14ac:dyDescent="0.2">
      <c r="B12" s="67"/>
      <c r="C12" s="68"/>
      <c r="D12" s="2" t="s">
        <v>48</v>
      </c>
      <c r="E12" s="2" t="s">
        <v>29</v>
      </c>
      <c r="F12" s="2" t="s">
        <v>29</v>
      </c>
      <c r="G12" s="2" t="s">
        <v>29</v>
      </c>
      <c r="H12" s="2" t="s">
        <v>29</v>
      </c>
      <c r="I12" s="2" t="s">
        <v>29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29</v>
      </c>
    </row>
    <row r="13" spans="1:14" ht="15" thickBot="1" x14ac:dyDescent="0.2">
      <c r="B13" s="67"/>
      <c r="C13" s="68"/>
      <c r="D13" s="2" t="s">
        <v>49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J13" s="2" t="s">
        <v>29</v>
      </c>
      <c r="K13" s="2" t="s">
        <v>29</v>
      </c>
      <c r="L13" s="2" t="s">
        <v>29</v>
      </c>
      <c r="M13" s="2" t="s">
        <v>29</v>
      </c>
      <c r="N13" s="2" t="s">
        <v>29</v>
      </c>
    </row>
    <row r="14" spans="1:14" ht="15" thickBot="1" x14ac:dyDescent="0.2">
      <c r="B14" s="67"/>
      <c r="C14" s="68" t="s">
        <v>70</v>
      </c>
      <c r="D14" s="2" t="s">
        <v>50</v>
      </c>
      <c r="E14" s="2" t="s">
        <v>29</v>
      </c>
      <c r="F14" s="2" t="s">
        <v>29</v>
      </c>
      <c r="G14" s="2" t="s">
        <v>29</v>
      </c>
      <c r="H14" s="2" t="s">
        <v>29</v>
      </c>
      <c r="I14" s="2" t="s">
        <v>29</v>
      </c>
      <c r="J14" s="2" t="s">
        <v>29</v>
      </c>
      <c r="K14" s="2" t="s">
        <v>29</v>
      </c>
      <c r="L14" s="2" t="s">
        <v>29</v>
      </c>
      <c r="M14" s="2" t="s">
        <v>29</v>
      </c>
      <c r="N14" s="2" t="s">
        <v>29</v>
      </c>
    </row>
    <row r="15" spans="1:14" ht="15" thickBot="1" x14ac:dyDescent="0.2">
      <c r="B15" s="67"/>
      <c r="C15" s="68"/>
      <c r="D15" s="2" t="s">
        <v>51</v>
      </c>
      <c r="E15" s="2" t="s">
        <v>29</v>
      </c>
      <c r="F15" s="2" t="s">
        <v>29</v>
      </c>
      <c r="G15" s="2" t="s">
        <v>29</v>
      </c>
      <c r="H15" s="2" t="s">
        <v>29</v>
      </c>
      <c r="I15" s="2" t="s">
        <v>29</v>
      </c>
      <c r="J15" s="2" t="s">
        <v>29</v>
      </c>
      <c r="K15" s="2" t="s">
        <v>29</v>
      </c>
      <c r="L15" s="2" t="s">
        <v>29</v>
      </c>
      <c r="M15" s="2" t="s">
        <v>29</v>
      </c>
      <c r="N15" s="2" t="s">
        <v>29</v>
      </c>
    </row>
    <row r="16" spans="1:14" ht="15" thickBot="1" x14ac:dyDescent="0.2">
      <c r="B16" s="67"/>
      <c r="C16" s="68"/>
      <c r="D16" s="2" t="s">
        <v>52</v>
      </c>
      <c r="E16" s="2" t="s">
        <v>29</v>
      </c>
      <c r="F16" s="2" t="s">
        <v>29</v>
      </c>
      <c r="G16" s="2" t="s">
        <v>29</v>
      </c>
      <c r="H16" s="2" t="s">
        <v>29</v>
      </c>
      <c r="I16" s="2" t="s">
        <v>29</v>
      </c>
      <c r="J16" s="2" t="s">
        <v>29</v>
      </c>
      <c r="K16" s="2" t="s">
        <v>29</v>
      </c>
      <c r="L16" s="2" t="s">
        <v>29</v>
      </c>
      <c r="M16" s="2" t="s">
        <v>29</v>
      </c>
      <c r="N16" s="2" t="s">
        <v>29</v>
      </c>
    </row>
    <row r="17" spans="2:14" ht="15" thickBot="1" x14ac:dyDescent="0.2">
      <c r="B17" s="67"/>
      <c r="C17" s="68" t="s">
        <v>5</v>
      </c>
      <c r="D17" s="2" t="s">
        <v>53</v>
      </c>
      <c r="E17" s="2" t="s">
        <v>29</v>
      </c>
      <c r="F17" s="2" t="s">
        <v>29</v>
      </c>
      <c r="G17" s="2" t="s">
        <v>29</v>
      </c>
      <c r="H17" s="2" t="s">
        <v>29</v>
      </c>
      <c r="I17" s="2" t="s">
        <v>29</v>
      </c>
      <c r="J17" s="2" t="s">
        <v>29</v>
      </c>
      <c r="K17" s="2" t="s">
        <v>29</v>
      </c>
      <c r="L17" s="2" t="s">
        <v>29</v>
      </c>
      <c r="M17" s="2" t="s">
        <v>29</v>
      </c>
      <c r="N17" s="2" t="s">
        <v>29</v>
      </c>
    </row>
    <row r="18" spans="2:14" ht="15" thickBot="1" x14ac:dyDescent="0.2">
      <c r="B18" s="67"/>
      <c r="C18" s="68"/>
      <c r="D18" s="2" t="s">
        <v>54</v>
      </c>
      <c r="E18" s="2" t="s">
        <v>29</v>
      </c>
      <c r="F18" s="2" t="s">
        <v>29</v>
      </c>
      <c r="G18" s="2" t="s">
        <v>29</v>
      </c>
      <c r="H18" s="2" t="s">
        <v>29</v>
      </c>
      <c r="I18" s="2" t="s">
        <v>29</v>
      </c>
      <c r="J18" s="2" t="s">
        <v>29</v>
      </c>
      <c r="K18" s="2" t="s">
        <v>29</v>
      </c>
      <c r="L18" s="2" t="s">
        <v>29</v>
      </c>
      <c r="M18" s="2" t="s">
        <v>29</v>
      </c>
      <c r="N18" s="2" t="s">
        <v>29</v>
      </c>
    </row>
    <row r="19" spans="2:14" ht="15" thickBot="1" x14ac:dyDescent="0.2">
      <c r="B19" s="67"/>
      <c r="C19" s="68"/>
      <c r="D19" s="2" t="s">
        <v>55</v>
      </c>
      <c r="E19" s="2" t="s">
        <v>29</v>
      </c>
      <c r="F19" s="2" t="s">
        <v>29</v>
      </c>
      <c r="G19" s="2" t="s">
        <v>29</v>
      </c>
      <c r="H19" s="2" t="s">
        <v>29</v>
      </c>
      <c r="I19" s="2" t="s">
        <v>29</v>
      </c>
      <c r="J19" s="2" t="s">
        <v>29</v>
      </c>
      <c r="K19" s="2" t="s">
        <v>29</v>
      </c>
      <c r="L19" s="2" t="s">
        <v>29</v>
      </c>
      <c r="M19" s="2" t="s">
        <v>29</v>
      </c>
      <c r="N19" s="2" t="s">
        <v>29</v>
      </c>
    </row>
    <row r="20" spans="2:14" ht="15" thickBot="1" x14ac:dyDescent="0.2">
      <c r="B20" s="67"/>
      <c r="C20" s="68" t="s">
        <v>6</v>
      </c>
      <c r="D20" s="2" t="s">
        <v>56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J20" s="2" t="s">
        <v>29</v>
      </c>
      <c r="K20" s="2" t="s">
        <v>29</v>
      </c>
      <c r="L20" s="2" t="s">
        <v>29</v>
      </c>
      <c r="M20" s="2" t="s">
        <v>29</v>
      </c>
      <c r="N20" s="2" t="s">
        <v>29</v>
      </c>
    </row>
    <row r="21" spans="2:14" ht="15" thickBot="1" x14ac:dyDescent="0.2">
      <c r="B21" s="67"/>
      <c r="C21" s="68"/>
      <c r="D21" s="2" t="s">
        <v>57</v>
      </c>
      <c r="E21" s="2" t="s">
        <v>29</v>
      </c>
      <c r="F21" s="2" t="s">
        <v>29</v>
      </c>
      <c r="G21" s="2" t="s">
        <v>29</v>
      </c>
      <c r="H21" s="2" t="s">
        <v>29</v>
      </c>
      <c r="I21" s="2" t="s">
        <v>29</v>
      </c>
      <c r="J21" s="2" t="s">
        <v>29</v>
      </c>
      <c r="K21" s="2" t="s">
        <v>29</v>
      </c>
      <c r="L21" s="2" t="s">
        <v>29</v>
      </c>
      <c r="M21" s="2" t="s">
        <v>29</v>
      </c>
      <c r="N21" s="2" t="s">
        <v>29</v>
      </c>
    </row>
    <row r="22" spans="2:14" ht="15" thickBot="1" x14ac:dyDescent="0.2">
      <c r="B22" s="67"/>
      <c r="C22" s="68"/>
      <c r="D22" s="2" t="s">
        <v>58</v>
      </c>
      <c r="E22" s="2" t="s">
        <v>29</v>
      </c>
      <c r="F22" s="2" t="s">
        <v>29</v>
      </c>
      <c r="G22" s="2" t="s">
        <v>29</v>
      </c>
      <c r="H22" s="2" t="s">
        <v>29</v>
      </c>
      <c r="I22" s="2" t="s">
        <v>29</v>
      </c>
      <c r="J22" s="2" t="s">
        <v>29</v>
      </c>
      <c r="K22" s="2" t="s">
        <v>29</v>
      </c>
      <c r="L22" s="2" t="s">
        <v>29</v>
      </c>
      <c r="M22" s="2" t="s">
        <v>29</v>
      </c>
      <c r="N22" s="2" t="s">
        <v>29</v>
      </c>
    </row>
    <row r="23" spans="2:14" ht="15" thickBot="1" x14ac:dyDescent="0.2">
      <c r="B23" s="67"/>
      <c r="C23" s="68" t="s">
        <v>7</v>
      </c>
      <c r="D23" s="2" t="s">
        <v>59</v>
      </c>
      <c r="E23" s="2" t="s">
        <v>29</v>
      </c>
      <c r="F23" s="2" t="s">
        <v>29</v>
      </c>
      <c r="G23" s="2" t="s">
        <v>29</v>
      </c>
      <c r="H23" s="2" t="s">
        <v>29</v>
      </c>
      <c r="I23" s="2" t="s">
        <v>29</v>
      </c>
      <c r="J23" s="2" t="s">
        <v>29</v>
      </c>
      <c r="K23" s="2" t="s">
        <v>29</v>
      </c>
      <c r="L23" s="2" t="s">
        <v>29</v>
      </c>
      <c r="M23" s="2" t="s">
        <v>29</v>
      </c>
      <c r="N23" s="2" t="s">
        <v>29</v>
      </c>
    </row>
    <row r="24" spans="2:14" ht="15" thickBot="1" x14ac:dyDescent="0.2">
      <c r="B24" s="67"/>
      <c r="C24" s="68"/>
      <c r="D24" s="2" t="s">
        <v>60</v>
      </c>
      <c r="E24" s="2" t="s">
        <v>29</v>
      </c>
      <c r="F24" s="2" t="s">
        <v>29</v>
      </c>
      <c r="G24" s="2" t="s">
        <v>29</v>
      </c>
      <c r="H24" s="2" t="s">
        <v>29</v>
      </c>
      <c r="I24" s="2" t="s">
        <v>29</v>
      </c>
      <c r="J24" s="2" t="s">
        <v>29</v>
      </c>
      <c r="K24" s="2" t="s">
        <v>29</v>
      </c>
      <c r="L24" s="2" t="s">
        <v>29</v>
      </c>
      <c r="M24" s="2" t="s">
        <v>29</v>
      </c>
      <c r="N24" s="2" t="s">
        <v>29</v>
      </c>
    </row>
    <row r="25" spans="2:14" ht="15" thickBot="1" x14ac:dyDescent="0.2">
      <c r="B25" s="67"/>
      <c r="C25" s="68"/>
      <c r="D25" s="2" t="s">
        <v>61</v>
      </c>
      <c r="E25" s="2" t="s">
        <v>29</v>
      </c>
      <c r="F25" s="2" t="s">
        <v>29</v>
      </c>
      <c r="G25" s="2" t="s">
        <v>29</v>
      </c>
      <c r="H25" s="2" t="s">
        <v>29</v>
      </c>
      <c r="I25" s="2" t="s">
        <v>29</v>
      </c>
      <c r="J25" s="2" t="s">
        <v>29</v>
      </c>
      <c r="K25" s="2" t="s">
        <v>29</v>
      </c>
      <c r="L25" s="2" t="s">
        <v>29</v>
      </c>
      <c r="M25" s="2" t="s">
        <v>29</v>
      </c>
      <c r="N25" s="2" t="s">
        <v>29</v>
      </c>
    </row>
    <row r="26" spans="2:14" ht="15" thickBot="1" x14ac:dyDescent="0.2">
      <c r="B26" s="67">
        <v>3</v>
      </c>
      <c r="C26" s="68" t="s">
        <v>8</v>
      </c>
      <c r="D26" s="2" t="s">
        <v>62</v>
      </c>
      <c r="E26" s="2" t="s">
        <v>29</v>
      </c>
      <c r="F26" s="2" t="s">
        <v>29</v>
      </c>
      <c r="G26" s="2" t="s">
        <v>29</v>
      </c>
      <c r="H26" s="2" t="s">
        <v>29</v>
      </c>
      <c r="I26" s="2" t="s">
        <v>29</v>
      </c>
      <c r="J26" s="2" t="s">
        <v>29</v>
      </c>
      <c r="K26" s="2" t="s">
        <v>29</v>
      </c>
      <c r="L26" s="2" t="s">
        <v>29</v>
      </c>
      <c r="M26" s="2" t="s">
        <v>29</v>
      </c>
      <c r="N26" s="2" t="s">
        <v>29</v>
      </c>
    </row>
    <row r="27" spans="2:14" ht="15" thickBot="1" x14ac:dyDescent="0.2">
      <c r="B27" s="67"/>
      <c r="C27" s="68"/>
      <c r="D27" s="2" t="s">
        <v>63</v>
      </c>
      <c r="E27" s="2" t="s">
        <v>29</v>
      </c>
      <c r="F27" s="2" t="s">
        <v>29</v>
      </c>
      <c r="G27" s="2" t="s">
        <v>29</v>
      </c>
      <c r="H27" s="2" t="s">
        <v>29</v>
      </c>
      <c r="I27" s="2" t="s">
        <v>29</v>
      </c>
      <c r="J27" s="2" t="s">
        <v>29</v>
      </c>
      <c r="K27" s="2" t="s">
        <v>29</v>
      </c>
      <c r="L27" s="2" t="s">
        <v>29</v>
      </c>
      <c r="M27" s="2" t="s">
        <v>29</v>
      </c>
      <c r="N27" s="2" t="s">
        <v>29</v>
      </c>
    </row>
    <row r="28" spans="2:14" ht="15" thickBot="1" x14ac:dyDescent="0.2">
      <c r="B28" s="67"/>
      <c r="C28" s="68"/>
      <c r="D28" s="2" t="s">
        <v>64</v>
      </c>
      <c r="E28" s="2" t="s">
        <v>29</v>
      </c>
      <c r="F28" s="2" t="s">
        <v>29</v>
      </c>
      <c r="G28" s="2" t="s">
        <v>29</v>
      </c>
      <c r="H28" s="2" t="s">
        <v>29</v>
      </c>
      <c r="I28" s="2" t="s">
        <v>29</v>
      </c>
      <c r="J28" s="2" t="s">
        <v>29</v>
      </c>
      <c r="K28" s="2" t="s">
        <v>29</v>
      </c>
      <c r="L28" s="2" t="s">
        <v>29</v>
      </c>
      <c r="M28" s="2" t="s">
        <v>29</v>
      </c>
      <c r="N28" s="2" t="s">
        <v>29</v>
      </c>
    </row>
    <row r="29" spans="2:14" ht="15" thickBot="1" x14ac:dyDescent="0.2">
      <c r="B29" s="67"/>
      <c r="C29" s="68" t="s">
        <v>9</v>
      </c>
      <c r="D29" s="2" t="s">
        <v>65</v>
      </c>
      <c r="E29" s="2" t="s">
        <v>29</v>
      </c>
      <c r="F29" s="2" t="s">
        <v>29</v>
      </c>
      <c r="G29" s="2" t="s">
        <v>29</v>
      </c>
      <c r="H29" s="2" t="s">
        <v>29</v>
      </c>
      <c r="I29" s="2" t="s">
        <v>29</v>
      </c>
      <c r="J29" s="2" t="s">
        <v>29</v>
      </c>
      <c r="K29" s="2" t="s">
        <v>29</v>
      </c>
      <c r="L29" s="2" t="s">
        <v>29</v>
      </c>
      <c r="M29" s="2" t="s">
        <v>29</v>
      </c>
      <c r="N29" s="2" t="s">
        <v>29</v>
      </c>
    </row>
    <row r="30" spans="2:14" ht="15" thickBot="1" x14ac:dyDescent="0.2">
      <c r="B30" s="67"/>
      <c r="C30" s="68"/>
      <c r="D30" s="2" t="s">
        <v>66</v>
      </c>
      <c r="E30" s="2" t="s">
        <v>29</v>
      </c>
      <c r="F30" s="2" t="s">
        <v>29</v>
      </c>
      <c r="G30" s="2" t="s">
        <v>29</v>
      </c>
      <c r="H30" s="2" t="s">
        <v>29</v>
      </c>
      <c r="I30" s="2" t="s">
        <v>29</v>
      </c>
      <c r="J30" s="2" t="s">
        <v>29</v>
      </c>
      <c r="K30" s="2" t="s">
        <v>29</v>
      </c>
      <c r="L30" s="2" t="s">
        <v>29</v>
      </c>
      <c r="M30" s="2" t="s">
        <v>29</v>
      </c>
      <c r="N30" s="2" t="s">
        <v>29</v>
      </c>
    </row>
    <row r="31" spans="2:14" ht="15" thickBot="1" x14ac:dyDescent="0.2">
      <c r="B31" s="67"/>
      <c r="C31" s="68"/>
      <c r="D31" s="2" t="s">
        <v>67</v>
      </c>
      <c r="E31" s="2" t="s">
        <v>29</v>
      </c>
      <c r="F31" s="2" t="s">
        <v>29</v>
      </c>
      <c r="G31" s="2" t="s">
        <v>29</v>
      </c>
      <c r="H31" s="2" t="s">
        <v>29</v>
      </c>
      <c r="I31" s="2" t="s">
        <v>29</v>
      </c>
      <c r="J31" s="2" t="s">
        <v>29</v>
      </c>
      <c r="K31" s="2" t="s">
        <v>29</v>
      </c>
      <c r="L31" s="2" t="s">
        <v>29</v>
      </c>
      <c r="M31" s="2" t="s">
        <v>29</v>
      </c>
      <c r="N31" s="2" t="s">
        <v>29</v>
      </c>
    </row>
    <row r="32" spans="2:14" ht="15" thickBot="1" x14ac:dyDescent="0.2">
      <c r="B32" s="69"/>
      <c r="C32" s="70"/>
      <c r="D32" s="56" t="s">
        <v>68</v>
      </c>
      <c r="E32" s="2" t="s">
        <v>29</v>
      </c>
      <c r="F32" s="2" t="s">
        <v>29</v>
      </c>
      <c r="G32" s="2" t="s">
        <v>29</v>
      </c>
      <c r="H32" s="2" t="s">
        <v>29</v>
      </c>
      <c r="I32" s="2" t="s">
        <v>29</v>
      </c>
      <c r="J32" s="2" t="s">
        <v>29</v>
      </c>
      <c r="K32" s="2" t="s">
        <v>29</v>
      </c>
      <c r="L32" s="2" t="s">
        <v>29</v>
      </c>
      <c r="M32" s="2" t="s">
        <v>29</v>
      </c>
      <c r="N32" s="2" t="s">
        <v>29</v>
      </c>
    </row>
    <row r="33" spans="1:14" ht="14" thickBot="1" x14ac:dyDescent="0.2">
      <c r="B33" s="71" t="s">
        <v>31</v>
      </c>
      <c r="C33" s="72"/>
      <c r="D33" s="73"/>
      <c r="E33" s="55">
        <f>COUNTIF(E5:E32,"*≥80*")</f>
        <v>0</v>
      </c>
      <c r="F33" s="55">
        <f t="shared" ref="F33:N33" si="0">COUNTIF(F5:F32,"*≥80*")</f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  <c r="J33" s="55">
        <f t="shared" si="0"/>
        <v>0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4" thickBot="1" x14ac:dyDescent="0.2">
      <c r="B34" s="74" t="s">
        <v>30</v>
      </c>
      <c r="C34" s="75"/>
      <c r="D34" s="76"/>
      <c r="E34" s="55">
        <f>28- (E33+E35+E36)-COUNTIF(E5:E32,"---")</f>
        <v>0</v>
      </c>
      <c r="F34" s="55">
        <f t="shared" ref="F34:N34" si="1">28- (F33+F35+F36)-COUNTIF(F5:F32,"---")</f>
        <v>0</v>
      </c>
      <c r="G34" s="55">
        <f t="shared" si="1"/>
        <v>0</v>
      </c>
      <c r="H34" s="55">
        <f t="shared" si="1"/>
        <v>0</v>
      </c>
      <c r="I34" s="55">
        <f t="shared" si="1"/>
        <v>0</v>
      </c>
      <c r="J34" s="55">
        <f t="shared" si="1"/>
        <v>0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4" thickBot="1" x14ac:dyDescent="0.2">
      <c r="B35" s="64" t="s">
        <v>17</v>
      </c>
      <c r="C35" s="65"/>
      <c r="D35" s="66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4" thickBot="1" x14ac:dyDescent="0.2">
      <c r="B36" s="74" t="s">
        <v>94</v>
      </c>
      <c r="C36" s="75"/>
      <c r="D36" s="76"/>
      <c r="E36" s="55">
        <f>COUNTIF(E6:E33,"*N/A*")</f>
        <v>0</v>
      </c>
      <c r="F36" s="55">
        <f t="shared" ref="F36:N36" si="3">COUNTIF(F6:F33,"*N/A*")</f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4" thickBot="1" x14ac:dyDescent="0.2">
      <c r="B37" s="74" t="s">
        <v>90</v>
      </c>
      <c r="C37" s="75"/>
      <c r="D37" s="76"/>
      <c r="E37" s="63">
        <f t="shared" ref="E37:N40" si="4">E33/28</f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4" thickBot="1" x14ac:dyDescent="0.2">
      <c r="B38" s="74" t="s">
        <v>91</v>
      </c>
      <c r="C38" s="75"/>
      <c r="D38" s="76"/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</row>
    <row r="39" spans="1:14" ht="14" thickBot="1" x14ac:dyDescent="0.2">
      <c r="B39" s="77" t="s">
        <v>92</v>
      </c>
      <c r="C39" s="78"/>
      <c r="D39" s="79"/>
      <c r="E39" s="63">
        <f t="shared" si="4"/>
        <v>0</v>
      </c>
      <c r="F39" s="63">
        <f t="shared" si="4"/>
        <v>0</v>
      </c>
      <c r="G39" s="63">
        <f t="shared" si="4"/>
        <v>0</v>
      </c>
      <c r="H39" s="63">
        <f t="shared" si="4"/>
        <v>0</v>
      </c>
      <c r="I39" s="63">
        <f t="shared" si="4"/>
        <v>0</v>
      </c>
      <c r="J39" s="63">
        <f t="shared" si="4"/>
        <v>0</v>
      </c>
      <c r="K39" s="63">
        <f t="shared" si="4"/>
        <v>0</v>
      </c>
      <c r="L39" s="63">
        <f t="shared" si="4"/>
        <v>0</v>
      </c>
      <c r="M39" s="63">
        <f t="shared" si="4"/>
        <v>0</v>
      </c>
      <c r="N39" s="63">
        <f t="shared" si="4"/>
        <v>0</v>
      </c>
    </row>
    <row r="40" spans="1:14" ht="14" thickBot="1" x14ac:dyDescent="0.2">
      <c r="B40" s="77" t="s">
        <v>96</v>
      </c>
      <c r="C40" s="78"/>
      <c r="D40" s="79"/>
      <c r="E40" s="63">
        <f>E36/28</f>
        <v>0</v>
      </c>
      <c r="F40" s="63">
        <f t="shared" si="4"/>
        <v>0</v>
      </c>
      <c r="G40" s="63">
        <f t="shared" si="4"/>
        <v>0</v>
      </c>
      <c r="H40" s="63">
        <f t="shared" si="4"/>
        <v>0</v>
      </c>
      <c r="I40" s="63">
        <f t="shared" si="4"/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  <c r="M40" s="63">
        <f t="shared" si="4"/>
        <v>0</v>
      </c>
      <c r="N40" s="63">
        <f t="shared" si="4"/>
        <v>0</v>
      </c>
    </row>
    <row r="42" spans="1:14" hidden="1" x14ac:dyDescent="0.15">
      <c r="A42" s="57" t="s">
        <v>29</v>
      </c>
    </row>
    <row r="43" spans="1:14" hidden="1" x14ac:dyDescent="0.15">
      <c r="A43" s="58" t="s">
        <v>28</v>
      </c>
    </row>
    <row r="44" spans="1:14" hidden="1" x14ac:dyDescent="0.15">
      <c r="A44" s="58" t="s">
        <v>27</v>
      </c>
    </row>
    <row r="45" spans="1:14" hidden="1" x14ac:dyDescent="0.15">
      <c r="A45" s="58" t="s">
        <v>26</v>
      </c>
    </row>
    <row r="46" spans="1:14" ht="14" hidden="1" thickBot="1" x14ac:dyDescent="0.2">
      <c r="A46" s="59" t="s">
        <v>93</v>
      </c>
    </row>
  </sheetData>
  <mergeCells count="20">
    <mergeCell ref="B36:D36"/>
    <mergeCell ref="B37:D37"/>
    <mergeCell ref="B38:D38"/>
    <mergeCell ref="B39:D39"/>
    <mergeCell ref="B40:D40"/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</mergeCells>
  <dataValidations count="1">
    <dataValidation type="list" allowBlank="1" showInputMessage="1" showErrorMessage="1" sqref="E5:N32" xr:uid="{00000000-0002-0000-0500-000000000000}">
      <formula1>$A$42:$A$46</formula1>
    </dataValidation>
  </dataValidations>
  <pageMargins left="0.7" right="0.7" top="0.75" bottom="0.75" header="0.3" footer="0.3"/>
  <pageSetup paperSize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41"/>
  <sheetViews>
    <sheetView showGridLines="0" zoomScale="70" zoomScaleNormal="70" zoomScaleSheetLayoutView="115" zoomScalePageLayoutView="70" workbookViewId="0">
      <selection activeCell="G106" sqref="G106"/>
    </sheetView>
  </sheetViews>
  <sheetFormatPr baseColWidth="10" defaultColWidth="0" defaultRowHeight="13" x14ac:dyDescent="0.15"/>
  <cols>
    <col min="1" max="1" width="2.6640625" style="3" customWidth="1"/>
    <col min="2" max="2" width="27.33203125" style="3" customWidth="1"/>
    <col min="3" max="8" width="16.83203125" style="3" customWidth="1"/>
    <col min="9" max="9" width="2.6640625" style="3" customWidth="1"/>
    <col min="10" max="10" width="14.6640625" style="3" hidden="1" customWidth="1"/>
    <col min="11" max="11" width="11.33203125" style="3" hidden="1" customWidth="1"/>
    <col min="12" max="12" width="11.5" style="3" hidden="1" customWidth="1"/>
    <col min="13" max="13" width="13.1640625" style="3" hidden="1" customWidth="1"/>
    <col min="14" max="15" width="4.83203125" style="3" hidden="1" customWidth="1"/>
    <col min="16" max="16384" width="8.83203125" style="3" hidden="1"/>
  </cols>
  <sheetData>
    <row r="1" spans="2:8" ht="15.75" customHeight="1" x14ac:dyDescent="0.15"/>
    <row r="2" spans="2:8" ht="14" x14ac:dyDescent="0.15">
      <c r="G2" s="4"/>
      <c r="H2" s="4"/>
    </row>
    <row r="3" spans="2:8" s="4" customFormat="1" ht="14" x14ac:dyDescent="0.15"/>
    <row r="4" spans="2:8" ht="15.75" customHeight="1" x14ac:dyDescent="0.15">
      <c r="G4" s="4"/>
      <c r="H4" s="4"/>
    </row>
    <row r="5" spans="2:8" ht="15.75" customHeight="1" x14ac:dyDescent="0.15">
      <c r="G5" s="4"/>
      <c r="H5" s="4"/>
    </row>
    <row r="7" spans="2:8" ht="19" thickBot="1" x14ac:dyDescent="0.2">
      <c r="F7" s="19" t="s">
        <v>39</v>
      </c>
      <c r="G7" s="12"/>
      <c r="H7" s="12"/>
    </row>
    <row r="8" spans="2:8" ht="18" x14ac:dyDescent="0.15">
      <c r="B8" s="93" t="s">
        <v>80</v>
      </c>
      <c r="C8" s="94"/>
      <c r="D8" s="87"/>
      <c r="E8" s="88"/>
      <c r="F8" s="13" t="s">
        <v>10</v>
      </c>
      <c r="G8" s="14" t="s">
        <v>11</v>
      </c>
      <c r="H8" s="15" t="s">
        <v>12</v>
      </c>
    </row>
    <row r="9" spans="2:8" ht="18" x14ac:dyDescent="0.15">
      <c r="B9" s="95" t="s">
        <v>79</v>
      </c>
      <c r="C9" s="96"/>
      <c r="D9" s="89"/>
      <c r="E9" s="90"/>
      <c r="F9" s="16"/>
      <c r="G9" s="17"/>
      <c r="H9" s="18"/>
    </row>
    <row r="10" spans="2:8" ht="18" x14ac:dyDescent="0.15">
      <c r="B10" s="95" t="s">
        <v>76</v>
      </c>
      <c r="C10" s="96"/>
      <c r="D10" s="99"/>
      <c r="E10" s="90"/>
      <c r="F10" s="52"/>
      <c r="G10" s="52"/>
      <c r="H10" s="52"/>
    </row>
    <row r="11" spans="2:8" ht="18" x14ac:dyDescent="0.15">
      <c r="B11" s="95" t="s">
        <v>77</v>
      </c>
      <c r="C11" s="96"/>
      <c r="D11" s="99"/>
      <c r="E11" s="90"/>
      <c r="F11" s="52"/>
      <c r="G11" s="52"/>
      <c r="H11" s="52"/>
    </row>
    <row r="12" spans="2:8" ht="18" x14ac:dyDescent="0.15">
      <c r="B12" s="95" t="s">
        <v>40</v>
      </c>
      <c r="C12" s="96"/>
      <c r="D12" s="89"/>
      <c r="E12" s="90"/>
    </row>
    <row r="13" spans="2:8" ht="17.5" customHeight="1" thickBot="1" x14ac:dyDescent="0.2">
      <c r="B13" s="102" t="s">
        <v>78</v>
      </c>
      <c r="C13" s="103"/>
      <c r="D13" s="100"/>
      <c r="E13" s="101"/>
      <c r="F13" s="35"/>
    </row>
    <row r="16" spans="2:8" ht="17.5" customHeight="1" x14ac:dyDescent="0.15">
      <c r="B16" s="19" t="s">
        <v>72</v>
      </c>
    </row>
    <row r="17" spans="2:6" ht="17.5" customHeight="1" thickBot="1" x14ac:dyDescent="0.2">
      <c r="B17" s="20" t="s">
        <v>34</v>
      </c>
      <c r="C17" s="21" t="e">
        <f>#REF!</f>
        <v>#REF!</v>
      </c>
      <c r="E17" s="12"/>
      <c r="F17" s="12"/>
    </row>
    <row r="18" spans="2:6" ht="17.5" customHeight="1" x14ac:dyDescent="0.15">
      <c r="B18" s="22"/>
      <c r="C18" s="104" t="s">
        <v>73</v>
      </c>
      <c r="D18" s="23" t="s">
        <v>23</v>
      </c>
      <c r="E18" s="23" t="s">
        <v>24</v>
      </c>
      <c r="F18" s="24" t="s">
        <v>25</v>
      </c>
    </row>
    <row r="19" spans="2:6" ht="17.5" customHeight="1" x14ac:dyDescent="0.15">
      <c r="B19" s="25" t="s">
        <v>14</v>
      </c>
      <c r="C19" s="105"/>
      <c r="D19" s="26" t="s">
        <v>15</v>
      </c>
      <c r="E19" s="26" t="s">
        <v>15</v>
      </c>
      <c r="F19" s="27" t="s">
        <v>15</v>
      </c>
    </row>
    <row r="20" spans="2:6" ht="17.5" customHeight="1" x14ac:dyDescent="0.15">
      <c r="B20" s="28" t="e">
        <f>#REF!</f>
        <v>#REF!</v>
      </c>
      <c r="C20" s="29" t="e">
        <f>#REF!</f>
        <v>#REF!</v>
      </c>
      <c r="D20" s="29" t="e">
        <f>#REF!</f>
        <v>#REF!</v>
      </c>
      <c r="E20" s="29" t="e">
        <f>#REF!</f>
        <v>#REF!</v>
      </c>
      <c r="F20" s="30" t="e">
        <f>#REF!</f>
        <v>#REF!</v>
      </c>
    </row>
    <row r="21" spans="2:6" ht="17.5" customHeight="1" x14ac:dyDescent="0.15">
      <c r="B21" s="31" t="e">
        <f>#REF!</f>
        <v>#REF!</v>
      </c>
      <c r="C21" s="29" t="e">
        <f>#REF!</f>
        <v>#REF!</v>
      </c>
      <c r="D21" s="29" t="e">
        <f>#REF!</f>
        <v>#REF!</v>
      </c>
      <c r="E21" s="29" t="e">
        <f>#REF!</f>
        <v>#REF!</v>
      </c>
      <c r="F21" s="30" t="e">
        <f>#REF!</f>
        <v>#REF!</v>
      </c>
    </row>
    <row r="22" spans="2:6" ht="17.5" customHeight="1" x14ac:dyDescent="0.15">
      <c r="B22" s="36" t="e">
        <f>#REF!</f>
        <v>#REF!</v>
      </c>
      <c r="C22" s="29" t="e">
        <f>#REF!</f>
        <v>#REF!</v>
      </c>
      <c r="D22" s="29" t="e">
        <f>#REF!</f>
        <v>#REF!</v>
      </c>
      <c r="E22" s="29" t="e">
        <f>#REF!</f>
        <v>#REF!</v>
      </c>
      <c r="F22" s="30" t="e">
        <f>#REF!</f>
        <v>#REF!</v>
      </c>
    </row>
    <row r="23" spans="2:6" ht="17.5" customHeight="1" thickBot="1" x14ac:dyDescent="0.2">
      <c r="B23" s="32" t="s">
        <v>13</v>
      </c>
      <c r="C23" s="33" t="e">
        <f>#REF!</f>
        <v>#REF!</v>
      </c>
      <c r="D23" s="33" t="str">
        <f>IFERROR(#REF!,"n/a")</f>
        <v>n/a</v>
      </c>
      <c r="E23" s="33" t="str">
        <f>IFERROR(#REF!,"n/a")</f>
        <v>n/a</v>
      </c>
      <c r="F23" s="34" t="str">
        <f>IFERROR(#REF!,"n/a")</f>
        <v>n/a</v>
      </c>
    </row>
    <row r="49" spans="2:8" ht="19" thickBot="1" x14ac:dyDescent="0.2">
      <c r="B49" s="19" t="s">
        <v>74</v>
      </c>
    </row>
    <row r="50" spans="2:8" ht="16" x14ac:dyDescent="0.15">
      <c r="B50" s="37"/>
      <c r="C50" s="38"/>
      <c r="D50" s="38" t="s">
        <v>13</v>
      </c>
      <c r="E50" s="38"/>
      <c r="F50" s="38"/>
      <c r="G50" s="38"/>
      <c r="H50" s="39"/>
    </row>
    <row r="51" spans="2:8" ht="16" x14ac:dyDescent="0.15">
      <c r="B51" s="40"/>
      <c r="C51" s="41"/>
      <c r="D51" s="41" t="s">
        <v>18</v>
      </c>
      <c r="E51" s="41" t="s">
        <v>19</v>
      </c>
      <c r="F51" s="41" t="s">
        <v>20</v>
      </c>
      <c r="G51" s="41" t="s">
        <v>21</v>
      </c>
      <c r="H51" s="42" t="s">
        <v>22</v>
      </c>
    </row>
    <row r="52" spans="2:8" ht="17.5" customHeight="1" x14ac:dyDescent="0.15">
      <c r="B52" s="97" t="s">
        <v>35</v>
      </c>
      <c r="C52" s="49" t="s">
        <v>33</v>
      </c>
      <c r="D52" s="49" t="e">
        <f>#REF!</f>
        <v>#REF!</v>
      </c>
      <c r="E52" s="49" t="e">
        <f>#REF!</f>
        <v>#REF!</v>
      </c>
      <c r="F52" s="49" t="e">
        <f>#REF!</f>
        <v>#REF!</v>
      </c>
      <c r="G52" s="49" t="e">
        <f>#REF!</f>
        <v>#REF!</v>
      </c>
      <c r="H52" s="49" t="e">
        <f>#REF!</f>
        <v>#REF!</v>
      </c>
    </row>
    <row r="53" spans="2:8" ht="17.5" customHeight="1" x14ac:dyDescent="0.15">
      <c r="B53" s="97"/>
      <c r="C53" s="43" t="s">
        <v>41</v>
      </c>
      <c r="D53" s="44"/>
      <c r="E53" s="45" t="e">
        <f>#REF!</f>
        <v>#REF!</v>
      </c>
      <c r="F53" s="45" t="e">
        <f>#REF!</f>
        <v>#REF!</v>
      </c>
      <c r="G53" s="45" t="e">
        <f>#REF!</f>
        <v>#REF!</v>
      </c>
      <c r="H53" s="45" t="e">
        <f>#REF!</f>
        <v>#REF!</v>
      </c>
    </row>
    <row r="54" spans="2:8" ht="17.5" customHeight="1" x14ac:dyDescent="0.15">
      <c r="B54" s="97" t="s">
        <v>36</v>
      </c>
      <c r="C54" s="46" t="s">
        <v>33</v>
      </c>
      <c r="D54" s="47" t="e">
        <f>#REF!</f>
        <v>#REF!</v>
      </c>
      <c r="E54" s="46" t="e">
        <f>#REF!</f>
        <v>#REF!</v>
      </c>
      <c r="F54" s="46" t="e">
        <f>#REF!</f>
        <v>#REF!</v>
      </c>
      <c r="G54" s="46" t="e">
        <f>#REF!</f>
        <v>#REF!</v>
      </c>
      <c r="H54" s="46" t="e">
        <f>#REF!</f>
        <v>#REF!</v>
      </c>
    </row>
    <row r="55" spans="2:8" ht="15.5" customHeight="1" x14ac:dyDescent="0.15">
      <c r="B55" s="97"/>
      <c r="C55" s="43" t="s">
        <v>41</v>
      </c>
      <c r="D55" s="44"/>
      <c r="E55" s="45" t="e">
        <f>#REF!</f>
        <v>#REF!</v>
      </c>
      <c r="F55" s="45" t="e">
        <f>#REF!</f>
        <v>#REF!</v>
      </c>
      <c r="G55" s="45" t="e">
        <f>#REF!</f>
        <v>#REF!</v>
      </c>
      <c r="H55" s="45" t="e">
        <f>#REF!</f>
        <v>#REF!</v>
      </c>
    </row>
    <row r="56" spans="2:8" ht="17.5" customHeight="1" x14ac:dyDescent="0.15">
      <c r="B56" s="97" t="s">
        <v>37</v>
      </c>
      <c r="C56" s="46" t="s">
        <v>33</v>
      </c>
      <c r="D56" s="47" t="e">
        <f>#REF!</f>
        <v>#REF!</v>
      </c>
      <c r="E56" s="46" t="e">
        <f>#REF!</f>
        <v>#REF!</v>
      </c>
      <c r="F56" s="46" t="e">
        <f>#REF!</f>
        <v>#REF!</v>
      </c>
      <c r="G56" s="46" t="e">
        <f>#REF!</f>
        <v>#REF!</v>
      </c>
      <c r="H56" s="46" t="e">
        <f>#REF!</f>
        <v>#REF!</v>
      </c>
    </row>
    <row r="57" spans="2:8" ht="17.5" customHeight="1" x14ac:dyDescent="0.15">
      <c r="B57" s="97"/>
      <c r="C57" s="43" t="s">
        <v>41</v>
      </c>
      <c r="D57" s="51"/>
      <c r="E57" s="45" t="e">
        <f>#REF!</f>
        <v>#REF!</v>
      </c>
      <c r="F57" s="45" t="e">
        <f>#REF!</f>
        <v>#REF!</v>
      </c>
      <c r="G57" s="45" t="e">
        <f>#REF!</f>
        <v>#REF!</v>
      </c>
      <c r="H57" s="45" t="e">
        <f>#REF!</f>
        <v>#REF!</v>
      </c>
    </row>
    <row r="58" spans="2:8" ht="17.5" customHeight="1" x14ac:dyDescent="0.15">
      <c r="B58" s="98" t="s">
        <v>38</v>
      </c>
      <c r="C58" s="49" t="s">
        <v>33</v>
      </c>
      <c r="D58" s="50" t="e">
        <f>#REF!</f>
        <v>#REF!</v>
      </c>
      <c r="E58" s="50" t="e">
        <f>#REF!</f>
        <v>#REF!</v>
      </c>
      <c r="F58" s="50" t="e">
        <f>#REF!</f>
        <v>#REF!</v>
      </c>
      <c r="G58" s="50" t="e">
        <f>#REF!</f>
        <v>#REF!</v>
      </c>
      <c r="H58" s="50" t="e">
        <f>#REF!</f>
        <v>#REF!</v>
      </c>
    </row>
    <row r="59" spans="2:8" ht="16" x14ac:dyDescent="0.15">
      <c r="B59" s="98"/>
      <c r="C59" s="43" t="s">
        <v>41</v>
      </c>
      <c r="D59" s="48"/>
      <c r="E59" s="48" t="e">
        <f>#REF!</f>
        <v>#REF!</v>
      </c>
      <c r="F59" s="48" t="e">
        <f>#REF!</f>
        <v>#REF!</v>
      </c>
      <c r="G59" s="48" t="e">
        <f>#REF!</f>
        <v>#REF!</v>
      </c>
      <c r="H59" s="48" t="e">
        <f>#REF!</f>
        <v>#REF!</v>
      </c>
    </row>
    <row r="101" spans="2:8" ht="7.25" customHeight="1" thickBot="1" x14ac:dyDescent="0.2"/>
    <row r="102" spans="2:8" ht="14" hidden="1" thickBot="1" x14ac:dyDescent="0.2">
      <c r="B102" s="5"/>
    </row>
    <row r="103" spans="2:8" ht="18" thickBot="1" x14ac:dyDescent="0.2">
      <c r="B103" s="6" t="s">
        <v>0</v>
      </c>
      <c r="C103" s="6" t="s">
        <v>1</v>
      </c>
      <c r="D103" s="91" t="s">
        <v>2</v>
      </c>
      <c r="E103" s="92"/>
      <c r="F103" s="6" t="e">
        <f>CONCATENATE("Expected Scoring Category: ",#REF!)</f>
        <v>#REF!</v>
      </c>
      <c r="G103" s="6" t="e">
        <f>CONCATENATE("Actual Scoring Category: ",#REF!)</f>
        <v>#REF!</v>
      </c>
      <c r="H103" s="6" t="s">
        <v>32</v>
      </c>
    </row>
    <row r="104" spans="2:8" ht="30" customHeight="1" thickBot="1" x14ac:dyDescent="0.2">
      <c r="B104" s="82">
        <v>1</v>
      </c>
      <c r="C104" s="83" t="s">
        <v>3</v>
      </c>
      <c r="D104" s="80" t="s">
        <v>42</v>
      </c>
      <c r="E104" s="81"/>
      <c r="F104" s="53" t="e">
        <f>#REF!</f>
        <v>#REF!</v>
      </c>
      <c r="G104" s="53" t="e">
        <f>#REF!</f>
        <v>#REF!</v>
      </c>
      <c r="H104" s="53" t="e">
        <f>#REF!</f>
        <v>#REF!</v>
      </c>
    </row>
    <row r="105" spans="2:8" ht="30" customHeight="1" thickBot="1" x14ac:dyDescent="0.2">
      <c r="B105" s="82"/>
      <c r="C105" s="83"/>
      <c r="D105" s="80" t="s">
        <v>71</v>
      </c>
      <c r="E105" s="81"/>
      <c r="F105" s="53" t="e">
        <f>#REF!</f>
        <v>#REF!</v>
      </c>
      <c r="G105" s="53" t="e">
        <f>#REF!</f>
        <v>#REF!</v>
      </c>
      <c r="H105" s="53" t="e">
        <f>#REF!</f>
        <v>#REF!</v>
      </c>
    </row>
    <row r="106" spans="2:8" ht="30" customHeight="1" thickBot="1" x14ac:dyDescent="0.2">
      <c r="B106" s="82"/>
      <c r="C106" s="83" t="s">
        <v>4</v>
      </c>
      <c r="D106" s="80" t="s">
        <v>43</v>
      </c>
      <c r="E106" s="81"/>
      <c r="F106" s="53" t="e">
        <f>#REF!</f>
        <v>#REF!</v>
      </c>
      <c r="G106" s="53" t="e">
        <f>#REF!</f>
        <v>#REF!</v>
      </c>
      <c r="H106" s="53" t="e">
        <f>#REF!</f>
        <v>#REF!</v>
      </c>
    </row>
    <row r="107" spans="2:8" ht="30" customHeight="1" thickBot="1" x14ac:dyDescent="0.2">
      <c r="B107" s="82"/>
      <c r="C107" s="83"/>
      <c r="D107" s="80" t="s">
        <v>44</v>
      </c>
      <c r="E107" s="81"/>
      <c r="F107" s="53" t="e">
        <f>#REF!</f>
        <v>#REF!</v>
      </c>
      <c r="G107" s="53" t="e">
        <f>#REF!</f>
        <v>#REF!</v>
      </c>
      <c r="H107" s="53" t="e">
        <f>#REF!</f>
        <v>#REF!</v>
      </c>
    </row>
    <row r="108" spans="2:8" ht="30" customHeight="1" thickBot="1" x14ac:dyDescent="0.2">
      <c r="B108" s="82"/>
      <c r="C108" s="83"/>
      <c r="D108" s="80" t="s">
        <v>45</v>
      </c>
      <c r="E108" s="81"/>
      <c r="F108" s="53" t="e">
        <f>#REF!</f>
        <v>#REF!</v>
      </c>
      <c r="G108" s="53" t="e">
        <f>#REF!</f>
        <v>#REF!</v>
      </c>
      <c r="H108" s="53" t="e">
        <f>#REF!</f>
        <v>#REF!</v>
      </c>
    </row>
    <row r="109" spans="2:8" ht="30" customHeight="1" thickBot="1" x14ac:dyDescent="0.2">
      <c r="B109" s="82"/>
      <c r="C109" s="83"/>
      <c r="D109" s="80" t="s">
        <v>46</v>
      </c>
      <c r="E109" s="81"/>
      <c r="F109" s="53" t="e">
        <f>#REF!</f>
        <v>#REF!</v>
      </c>
      <c r="G109" s="53" t="e">
        <f>#REF!</f>
        <v>#REF!</v>
      </c>
      <c r="H109" s="53" t="e">
        <f>#REF!</f>
        <v>#REF!</v>
      </c>
    </row>
    <row r="110" spans="2:8" ht="30" customHeight="1" thickBot="1" x14ac:dyDescent="0.2">
      <c r="B110" s="82">
        <v>2</v>
      </c>
      <c r="C110" s="83" t="s">
        <v>69</v>
      </c>
      <c r="D110" s="80" t="s">
        <v>47</v>
      </c>
      <c r="E110" s="81"/>
      <c r="F110" s="53" t="e">
        <f>#REF!</f>
        <v>#REF!</v>
      </c>
      <c r="G110" s="53" t="e">
        <f>#REF!</f>
        <v>#REF!</v>
      </c>
      <c r="H110" s="53" t="e">
        <f>#REF!</f>
        <v>#REF!</v>
      </c>
    </row>
    <row r="111" spans="2:8" ht="30" customHeight="1" thickBot="1" x14ac:dyDescent="0.2">
      <c r="B111" s="82"/>
      <c r="C111" s="83"/>
      <c r="D111" s="80" t="s">
        <v>48</v>
      </c>
      <c r="E111" s="81"/>
      <c r="F111" s="53" t="e">
        <f>#REF!</f>
        <v>#REF!</v>
      </c>
      <c r="G111" s="53" t="e">
        <f>#REF!</f>
        <v>#REF!</v>
      </c>
      <c r="H111" s="53" t="e">
        <f>#REF!</f>
        <v>#REF!</v>
      </c>
    </row>
    <row r="112" spans="2:8" ht="30" customHeight="1" thickBot="1" x14ac:dyDescent="0.2">
      <c r="B112" s="82"/>
      <c r="C112" s="83"/>
      <c r="D112" s="80" t="s">
        <v>49</v>
      </c>
      <c r="E112" s="81"/>
      <c r="F112" s="53" t="e">
        <f>#REF!</f>
        <v>#REF!</v>
      </c>
      <c r="G112" s="53" t="e">
        <f>#REF!</f>
        <v>#REF!</v>
      </c>
      <c r="H112" s="53" t="e">
        <f>#REF!</f>
        <v>#REF!</v>
      </c>
    </row>
    <row r="113" spans="2:8" ht="30" customHeight="1" thickBot="1" x14ac:dyDescent="0.2">
      <c r="B113" s="82"/>
      <c r="C113" s="83" t="s">
        <v>70</v>
      </c>
      <c r="D113" s="80" t="s">
        <v>50</v>
      </c>
      <c r="E113" s="81"/>
      <c r="F113" s="53" t="e">
        <f>#REF!</f>
        <v>#REF!</v>
      </c>
      <c r="G113" s="53" t="e">
        <f>#REF!</f>
        <v>#REF!</v>
      </c>
      <c r="H113" s="53" t="e">
        <f>#REF!</f>
        <v>#REF!</v>
      </c>
    </row>
    <row r="114" spans="2:8" ht="30" customHeight="1" thickBot="1" x14ac:dyDescent="0.2">
      <c r="B114" s="82"/>
      <c r="C114" s="83"/>
      <c r="D114" s="80" t="s">
        <v>51</v>
      </c>
      <c r="E114" s="81"/>
      <c r="F114" s="53" t="e">
        <f>#REF!</f>
        <v>#REF!</v>
      </c>
      <c r="G114" s="53" t="e">
        <f>#REF!</f>
        <v>#REF!</v>
      </c>
      <c r="H114" s="53" t="e">
        <f>#REF!</f>
        <v>#REF!</v>
      </c>
    </row>
    <row r="115" spans="2:8" ht="30" customHeight="1" thickBot="1" x14ac:dyDescent="0.2">
      <c r="B115" s="82"/>
      <c r="C115" s="83"/>
      <c r="D115" s="80" t="s">
        <v>52</v>
      </c>
      <c r="E115" s="81"/>
      <c r="F115" s="53" t="e">
        <f>#REF!</f>
        <v>#REF!</v>
      </c>
      <c r="G115" s="53" t="e">
        <f>#REF!</f>
        <v>#REF!</v>
      </c>
      <c r="H115" s="53" t="e">
        <f>#REF!</f>
        <v>#REF!</v>
      </c>
    </row>
    <row r="116" spans="2:8" ht="30" customHeight="1" thickBot="1" x14ac:dyDescent="0.2">
      <c r="B116" s="82"/>
      <c r="C116" s="84" t="s">
        <v>5</v>
      </c>
      <c r="D116" s="80" t="s">
        <v>53</v>
      </c>
      <c r="E116" s="81"/>
      <c r="F116" s="53" t="e">
        <f>#REF!</f>
        <v>#REF!</v>
      </c>
      <c r="G116" s="53" t="e">
        <f>#REF!</f>
        <v>#REF!</v>
      </c>
      <c r="H116" s="53" t="e">
        <f>#REF!</f>
        <v>#REF!</v>
      </c>
    </row>
    <row r="117" spans="2:8" ht="30" customHeight="1" thickBot="1" x14ac:dyDescent="0.2">
      <c r="B117" s="82"/>
      <c r="C117" s="85"/>
      <c r="D117" s="80" t="s">
        <v>54</v>
      </c>
      <c r="E117" s="81"/>
      <c r="F117" s="53" t="e">
        <f>#REF!</f>
        <v>#REF!</v>
      </c>
      <c r="G117" s="53" t="e">
        <f>#REF!</f>
        <v>#REF!</v>
      </c>
      <c r="H117" s="53" t="e">
        <f>#REF!</f>
        <v>#REF!</v>
      </c>
    </row>
    <row r="118" spans="2:8" ht="30" customHeight="1" thickBot="1" x14ac:dyDescent="0.2">
      <c r="B118" s="82"/>
      <c r="C118" s="86"/>
      <c r="D118" s="80" t="s">
        <v>55</v>
      </c>
      <c r="E118" s="81"/>
      <c r="F118" s="53" t="e">
        <f>#REF!</f>
        <v>#REF!</v>
      </c>
      <c r="G118" s="53" t="e">
        <f>#REF!</f>
        <v>#REF!</v>
      </c>
      <c r="H118" s="53" t="e">
        <f>#REF!</f>
        <v>#REF!</v>
      </c>
    </row>
    <row r="119" spans="2:8" ht="30" customHeight="1" thickBot="1" x14ac:dyDescent="0.2">
      <c r="B119" s="82"/>
      <c r="C119" s="84" t="s">
        <v>6</v>
      </c>
      <c r="D119" s="80" t="s">
        <v>56</v>
      </c>
      <c r="E119" s="81"/>
      <c r="F119" s="53" t="e">
        <f>#REF!</f>
        <v>#REF!</v>
      </c>
      <c r="G119" s="53" t="e">
        <f>#REF!</f>
        <v>#REF!</v>
      </c>
      <c r="H119" s="53" t="e">
        <f>#REF!</f>
        <v>#REF!</v>
      </c>
    </row>
    <row r="120" spans="2:8" ht="30" customHeight="1" thickBot="1" x14ac:dyDescent="0.2">
      <c r="B120" s="82"/>
      <c r="C120" s="85"/>
      <c r="D120" s="80" t="s">
        <v>57</v>
      </c>
      <c r="E120" s="81"/>
      <c r="F120" s="53" t="e">
        <f>#REF!</f>
        <v>#REF!</v>
      </c>
      <c r="G120" s="53" t="e">
        <f>#REF!</f>
        <v>#REF!</v>
      </c>
      <c r="H120" s="53" t="e">
        <f>#REF!</f>
        <v>#REF!</v>
      </c>
    </row>
    <row r="121" spans="2:8" ht="30" customHeight="1" thickBot="1" x14ac:dyDescent="0.2">
      <c r="B121" s="82"/>
      <c r="C121" s="86"/>
      <c r="D121" s="80" t="s">
        <v>58</v>
      </c>
      <c r="E121" s="81"/>
      <c r="F121" s="53" t="e">
        <f>#REF!</f>
        <v>#REF!</v>
      </c>
      <c r="G121" s="53" t="e">
        <f>#REF!</f>
        <v>#REF!</v>
      </c>
      <c r="H121" s="53" t="e">
        <f>#REF!</f>
        <v>#REF!</v>
      </c>
    </row>
    <row r="122" spans="2:8" ht="30" customHeight="1" thickBot="1" x14ac:dyDescent="0.2">
      <c r="B122" s="82"/>
      <c r="C122" s="84" t="s">
        <v>7</v>
      </c>
      <c r="D122" s="80" t="s">
        <v>59</v>
      </c>
      <c r="E122" s="81"/>
      <c r="F122" s="53" t="e">
        <f>#REF!</f>
        <v>#REF!</v>
      </c>
      <c r="G122" s="53" t="e">
        <f>#REF!</f>
        <v>#REF!</v>
      </c>
      <c r="H122" s="53" t="e">
        <f>#REF!</f>
        <v>#REF!</v>
      </c>
    </row>
    <row r="123" spans="2:8" ht="30" customHeight="1" thickBot="1" x14ac:dyDescent="0.2">
      <c r="B123" s="82"/>
      <c r="C123" s="85"/>
      <c r="D123" s="80" t="s">
        <v>60</v>
      </c>
      <c r="E123" s="81"/>
      <c r="F123" s="53" t="e">
        <f>#REF!</f>
        <v>#REF!</v>
      </c>
      <c r="G123" s="53" t="e">
        <f>#REF!</f>
        <v>#REF!</v>
      </c>
      <c r="H123" s="53" t="e">
        <f>#REF!</f>
        <v>#REF!</v>
      </c>
    </row>
    <row r="124" spans="2:8" ht="30" customHeight="1" thickBot="1" x14ac:dyDescent="0.2">
      <c r="B124" s="82"/>
      <c r="C124" s="86"/>
      <c r="D124" s="80" t="s">
        <v>61</v>
      </c>
      <c r="E124" s="81"/>
      <c r="F124" s="53" t="e">
        <f>#REF!</f>
        <v>#REF!</v>
      </c>
      <c r="G124" s="53" t="e">
        <f>#REF!</f>
        <v>#REF!</v>
      </c>
      <c r="H124" s="53" t="e">
        <f>#REF!</f>
        <v>#REF!</v>
      </c>
    </row>
    <row r="125" spans="2:8" ht="30" customHeight="1" thickBot="1" x14ac:dyDescent="0.2">
      <c r="B125" s="82">
        <v>3</v>
      </c>
      <c r="C125" s="84" t="s">
        <v>8</v>
      </c>
      <c r="D125" s="80" t="s">
        <v>62</v>
      </c>
      <c r="E125" s="81"/>
      <c r="F125" s="53" t="e">
        <f>#REF!</f>
        <v>#REF!</v>
      </c>
      <c r="G125" s="53" t="e">
        <f>#REF!</f>
        <v>#REF!</v>
      </c>
      <c r="H125" s="53" t="e">
        <f>#REF!</f>
        <v>#REF!</v>
      </c>
    </row>
    <row r="126" spans="2:8" ht="30" customHeight="1" thickBot="1" x14ac:dyDescent="0.2">
      <c r="B126" s="82"/>
      <c r="C126" s="85"/>
      <c r="D126" s="80" t="s">
        <v>63</v>
      </c>
      <c r="E126" s="81"/>
      <c r="F126" s="53" t="e">
        <f>#REF!</f>
        <v>#REF!</v>
      </c>
      <c r="G126" s="53" t="e">
        <f>#REF!</f>
        <v>#REF!</v>
      </c>
      <c r="H126" s="53" t="e">
        <f>#REF!</f>
        <v>#REF!</v>
      </c>
    </row>
    <row r="127" spans="2:8" ht="30" customHeight="1" thickBot="1" x14ac:dyDescent="0.2">
      <c r="B127" s="82"/>
      <c r="C127" s="85"/>
      <c r="D127" s="80" t="s">
        <v>64</v>
      </c>
      <c r="E127" s="81"/>
      <c r="F127" s="53" t="e">
        <f>#REF!</f>
        <v>#REF!</v>
      </c>
      <c r="G127" s="53" t="e">
        <f>#REF!</f>
        <v>#REF!</v>
      </c>
      <c r="H127" s="53" t="e">
        <f>#REF!</f>
        <v>#REF!</v>
      </c>
    </row>
    <row r="128" spans="2:8" ht="30" customHeight="1" thickBot="1" x14ac:dyDescent="0.2">
      <c r="B128" s="82"/>
      <c r="C128" s="84" t="s">
        <v>9</v>
      </c>
      <c r="D128" s="80" t="s">
        <v>65</v>
      </c>
      <c r="E128" s="81"/>
      <c r="F128" s="53" t="e">
        <f>#REF!</f>
        <v>#REF!</v>
      </c>
      <c r="G128" s="53" t="e">
        <f>#REF!</f>
        <v>#REF!</v>
      </c>
      <c r="H128" s="53" t="e">
        <f>#REF!</f>
        <v>#REF!</v>
      </c>
    </row>
    <row r="129" spans="2:8" ht="30" customHeight="1" thickBot="1" x14ac:dyDescent="0.2">
      <c r="B129" s="82"/>
      <c r="C129" s="85"/>
      <c r="D129" s="80" t="s">
        <v>66</v>
      </c>
      <c r="E129" s="81"/>
      <c r="F129" s="53" t="e">
        <f>#REF!</f>
        <v>#REF!</v>
      </c>
      <c r="G129" s="53" t="e">
        <f>#REF!</f>
        <v>#REF!</v>
      </c>
      <c r="H129" s="53" t="e">
        <f>#REF!</f>
        <v>#REF!</v>
      </c>
    </row>
    <row r="130" spans="2:8" ht="30" customHeight="1" thickBot="1" x14ac:dyDescent="0.2">
      <c r="B130" s="82"/>
      <c r="C130" s="85"/>
      <c r="D130" s="80" t="s">
        <v>67</v>
      </c>
      <c r="E130" s="81"/>
      <c r="F130" s="53" t="e">
        <f>#REF!</f>
        <v>#REF!</v>
      </c>
      <c r="G130" s="53" t="e">
        <f>#REF!</f>
        <v>#REF!</v>
      </c>
      <c r="H130" s="53" t="e">
        <f>#REF!</f>
        <v>#REF!</v>
      </c>
    </row>
    <row r="131" spans="2:8" ht="30" customHeight="1" thickBot="1" x14ac:dyDescent="0.2">
      <c r="B131" s="82"/>
      <c r="C131" s="86"/>
      <c r="D131" s="80" t="s">
        <v>68</v>
      </c>
      <c r="E131" s="81"/>
      <c r="F131" s="53" t="e">
        <f>#REF!</f>
        <v>#REF!</v>
      </c>
      <c r="G131" s="53" t="e">
        <f>#REF!</f>
        <v>#REF!</v>
      </c>
      <c r="H131" s="53" t="e">
        <f>#REF!</f>
        <v>#REF!</v>
      </c>
    </row>
    <row r="132" spans="2:8" ht="15.75" customHeight="1" thickBot="1" x14ac:dyDescent="0.2">
      <c r="B132" s="80" t="s">
        <v>31</v>
      </c>
      <c r="C132" s="110"/>
      <c r="D132" s="110"/>
      <c r="E132" s="81"/>
      <c r="F132" s="7" t="e">
        <f>#REF!</f>
        <v>#REF!</v>
      </c>
      <c r="G132" s="7" t="e">
        <f>#REF!</f>
        <v>#REF!</v>
      </c>
      <c r="H132" s="8"/>
    </row>
    <row r="133" spans="2:8" ht="15.75" customHeight="1" thickBot="1" x14ac:dyDescent="0.2">
      <c r="B133" s="80" t="s">
        <v>30</v>
      </c>
      <c r="C133" s="110"/>
      <c r="D133" s="110"/>
      <c r="E133" s="81"/>
      <c r="F133" s="7" t="e">
        <f>#REF!</f>
        <v>#REF!</v>
      </c>
      <c r="G133" s="7" t="e">
        <f>#REF!</f>
        <v>#REF!</v>
      </c>
      <c r="H133" s="8"/>
    </row>
    <row r="134" spans="2:8" ht="15.75" customHeight="1" thickBot="1" x14ac:dyDescent="0.2">
      <c r="B134" s="80" t="s">
        <v>17</v>
      </c>
      <c r="C134" s="110"/>
      <c r="D134" s="110"/>
      <c r="E134" s="81"/>
      <c r="F134" s="7" t="e">
        <f>#REF!</f>
        <v>#REF!</v>
      </c>
      <c r="G134" s="7" t="e">
        <f>#REF!</f>
        <v>#REF!</v>
      </c>
      <c r="H134" s="8"/>
    </row>
    <row r="135" spans="2:8" ht="18" thickBot="1" x14ac:dyDescent="0.25">
      <c r="B135" s="9"/>
      <c r="C135" s="107" t="s">
        <v>16</v>
      </c>
      <c r="D135" s="108"/>
      <c r="E135" s="109"/>
      <c r="F135" s="10" t="e">
        <f>#REF!</f>
        <v>#REF!</v>
      </c>
      <c r="G135" s="10" t="str">
        <f>IFERROR(#REF!,"n/a")</f>
        <v>n/a</v>
      </c>
      <c r="H135" s="11"/>
    </row>
    <row r="139" spans="2:8" ht="12.75" customHeight="1" x14ac:dyDescent="0.15">
      <c r="B139" s="106" t="s">
        <v>75</v>
      </c>
      <c r="C139" s="106"/>
      <c r="D139" s="106"/>
      <c r="E139" s="106"/>
      <c r="F139" s="106"/>
      <c r="G139" s="106"/>
      <c r="H139" s="106"/>
    </row>
    <row r="140" spans="2:8" x14ac:dyDescent="0.15">
      <c r="B140" s="106"/>
      <c r="C140" s="106"/>
      <c r="D140" s="106"/>
      <c r="E140" s="106"/>
      <c r="F140" s="106"/>
      <c r="G140" s="106"/>
      <c r="H140" s="106"/>
    </row>
    <row r="141" spans="2:8" x14ac:dyDescent="0.15">
      <c r="B141" s="106"/>
      <c r="C141" s="106"/>
      <c r="D141" s="106"/>
      <c r="E141" s="106"/>
      <c r="F141" s="106"/>
      <c r="G141" s="106"/>
      <c r="H141" s="106"/>
    </row>
  </sheetData>
  <mergeCells count="63">
    <mergeCell ref="B139:H141"/>
    <mergeCell ref="C135:E135"/>
    <mergeCell ref="B125:B131"/>
    <mergeCell ref="C125:C127"/>
    <mergeCell ref="C128:C131"/>
    <mergeCell ref="D126:E126"/>
    <mergeCell ref="D127:E127"/>
    <mergeCell ref="D128:E128"/>
    <mergeCell ref="D129:E129"/>
    <mergeCell ref="D130:E130"/>
    <mergeCell ref="D131:E131"/>
    <mergeCell ref="B132:E132"/>
    <mergeCell ref="B133:E133"/>
    <mergeCell ref="B134:E134"/>
    <mergeCell ref="D125:E125"/>
    <mergeCell ref="B8:C8"/>
    <mergeCell ref="B9:C9"/>
    <mergeCell ref="D108:E108"/>
    <mergeCell ref="B54:B55"/>
    <mergeCell ref="B56:B57"/>
    <mergeCell ref="B58:B59"/>
    <mergeCell ref="D10:E10"/>
    <mergeCell ref="D11:E11"/>
    <mergeCell ref="D12:E12"/>
    <mergeCell ref="D13:E13"/>
    <mergeCell ref="B10:C10"/>
    <mergeCell ref="B11:C11"/>
    <mergeCell ref="B12:C12"/>
    <mergeCell ref="B13:C13"/>
    <mergeCell ref="C18:C19"/>
    <mergeCell ref="B52:B53"/>
    <mergeCell ref="D122:E122"/>
    <mergeCell ref="D123:E123"/>
    <mergeCell ref="D124:E124"/>
    <mergeCell ref="D8:E8"/>
    <mergeCell ref="D9:E9"/>
    <mergeCell ref="D103:E103"/>
    <mergeCell ref="D118:E118"/>
    <mergeCell ref="D116:E116"/>
    <mergeCell ref="D119:E119"/>
    <mergeCell ref="D120:E120"/>
    <mergeCell ref="D121:E121"/>
    <mergeCell ref="D112:E112"/>
    <mergeCell ref="D113:E113"/>
    <mergeCell ref="D114:E114"/>
    <mergeCell ref="D115:E115"/>
    <mergeCell ref="D117:E117"/>
    <mergeCell ref="D110:E110"/>
    <mergeCell ref="D111:E111"/>
    <mergeCell ref="B104:B109"/>
    <mergeCell ref="C104:C105"/>
    <mergeCell ref="C106:C109"/>
    <mergeCell ref="D104:E104"/>
    <mergeCell ref="D105:E105"/>
    <mergeCell ref="D106:E106"/>
    <mergeCell ref="D107:E107"/>
    <mergeCell ref="D109:E109"/>
    <mergeCell ref="B110:B124"/>
    <mergeCell ref="C122:C124"/>
    <mergeCell ref="C119:C121"/>
    <mergeCell ref="C116:C118"/>
    <mergeCell ref="C113:C115"/>
    <mergeCell ref="C110:C112"/>
  </mergeCells>
  <conditionalFormatting sqref="F104:H131 F132:F135">
    <cfRule type="containsText" dxfId="15" priority="2" operator="containsText" text="80">
      <formula>NOT(ISERROR(SEARCH("80",F104)))</formula>
    </cfRule>
    <cfRule type="containsText" dxfId="14" priority="3" operator="containsText" text="60-79">
      <formula>NOT(ISERROR(SEARCH("60-79",F104)))</formula>
    </cfRule>
    <cfRule type="containsText" dxfId="13" priority="4" operator="containsText" text="&lt;60">
      <formula>NOT(ISERROR(SEARCH("&lt;60",F104)))</formula>
    </cfRule>
  </conditionalFormatting>
  <conditionalFormatting sqref="G104:G131">
    <cfRule type="containsText" dxfId="12" priority="1" operator="containsText" text="error">
      <formula>NOT(ISERROR(SEARCH("error",G104)))</formula>
    </cfRule>
  </conditionalFormatting>
  <pageMargins left="0.7" right="0.7" top="0.75" bottom="0.75" header="0.3" footer="0.3"/>
  <pageSetup paperSize="9" scale="57" orientation="portrait" verticalDpi="0"/>
  <rowBreaks count="1" manualBreakCount="1">
    <brk id="92" min="1" max="7" man="1"/>
  </rowBreaks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mmunications Doc" ma:contentTypeID="0x0101001CBFEB464208B44688E41FF5A592701A00B4AA9726CFB23E4B97D35313726160D9" ma:contentTypeVersion="34" ma:contentTypeDescription="" ma:contentTypeScope="" ma:versionID="15e3dd0b230370cad668612493c9dee9">
  <xsd:schema xmlns:xsd="http://www.w3.org/2001/XMLSchema" xmlns:xs="http://www.w3.org/2001/XMLSchema" xmlns:p="http://schemas.microsoft.com/office/2006/metadata/properties" xmlns:ns1="http://schemas.microsoft.com/sharepoint/v3" xmlns:ns2="809a20e0-39c4-445d-9fae-bc5a3a8d9411" targetNamespace="http://schemas.microsoft.com/office/2006/metadata/properties" ma:root="true" ma:fieldsID="7aba04b5a439ae7221ead6f4daadf9ad" ns1:_="" ns2:_="">
    <xsd:import namespace="http://schemas.microsoft.com/sharepoint/v3"/>
    <xsd:import namespace="809a20e0-39c4-445d-9fae-bc5a3a8d9411"/>
    <xsd:element name="properties">
      <xsd:complexType>
        <xsd:sequence>
          <xsd:element name="documentManagement">
            <xsd:complexType>
              <xsd:all>
                <xsd:element ref="ns2:Meeting_x0020_Date" minOccurs="0"/>
                <xsd:element ref="ns2:Meeting_x0020_Name" minOccurs="0"/>
                <xsd:element ref="ns1:Language" minOccurs="0"/>
                <xsd:element ref="ns2:Project_x0020_Lead" minOccurs="0"/>
                <xsd:element ref="ns2:Internal" minOccurs="0"/>
                <xsd:element ref="ns2:Q_x0020_Month" minOccurs="0"/>
                <xsd:element ref="ns2:Year" minOccurs="0"/>
                <xsd:element ref="ns2:Standards_x0020_Team" minOccurs="0"/>
                <xsd:element ref="ns2:Folder_x0020_1" minOccurs="0"/>
                <xsd:element ref="ns2:Folder_x0020_2" minOccurs="0"/>
                <xsd:element ref="ns2:Folder_x0020_3" minOccurs="0"/>
                <xsd:element ref="ns2:Folder_x0020_4" minOccurs="0"/>
                <xsd:element ref="ns2:Folder_x0020_5" minOccurs="0"/>
                <xsd:element ref="ns2:TaxCatchAllLabel" minOccurs="0"/>
                <xsd:element ref="ns2:d4e085e08ea64779875450f33b13070e" minOccurs="0"/>
                <xsd:element ref="ns2:mdc2b976735b4d12b5937991a31f940c" minOccurs="0"/>
                <xsd:element ref="ns2:gd2e711f46214a23af029cdfd743dd1c" minOccurs="0"/>
                <xsd:element ref="ns2:MyTaxonomyFieldTaxHTField0" minOccurs="0"/>
                <xsd:element ref="ns2:id8c9e6b276241a0b86bd1a1a9505e9c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a20e0-39c4-445d-9fae-bc5a3a8d9411" elementFormDefault="qualified">
    <xsd:import namespace="http://schemas.microsoft.com/office/2006/documentManagement/types"/>
    <xsd:import namespace="http://schemas.microsoft.com/office/infopath/2007/PartnerControls"/>
    <xsd:element name="Meeting_x0020_Date" ma:index="4" nillable="true" ma:displayName="Meeting Date" ma:format="DateOnly" ma:internalName="Meeting_x0020_Date">
      <xsd:simpleType>
        <xsd:restriction base="dms:DateTime"/>
      </xsd:simpleType>
    </xsd:element>
    <xsd:element name="Meeting_x0020_Name" ma:index="5" nillable="true" ma:displayName="Meeting Name" ma:internalName="Meeting_x0020_Name">
      <xsd:simpleType>
        <xsd:restriction base="dms:Text">
          <xsd:maxLength value="255"/>
        </xsd:restriction>
      </xsd:simpleType>
    </xsd:element>
    <xsd:element name="Project_x0020_Lead" ma:index="10" nillable="true" ma:displayName="Project Lead" ma:list="UserInfo" ma:SharePointGroup="0" ma:internalName="Project_x0020_Lead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" ma:index="11" nillable="true" ma:displayName="Public Facing" ma:default="0" ma:internalName="Internal">
      <xsd:simpleType>
        <xsd:restriction base="dms:Boolean"/>
      </xsd:simpleType>
    </xsd:element>
    <xsd:element name="Q_x0020_Month" ma:index="12" nillable="true" ma:displayName="Q Month" ma:default="N/A" ma:format="Dropdown" ma:internalName="Q_x0020_Month">
      <xsd:simpleType>
        <xsd:restriction base="dms:Choice">
          <xsd:enumeration value="N/A"/>
          <xsd:enumeration value="Q1"/>
          <xsd:enumeration value="01. April"/>
          <xsd:enumeration value="02. May"/>
          <xsd:enumeration value="03. June"/>
          <xsd:enumeration value="Q2"/>
          <xsd:enumeration value="04. July"/>
          <xsd:enumeration value="05. August"/>
          <xsd:enumeration value="06. September"/>
          <xsd:enumeration value="Q3"/>
          <xsd:enumeration value="07. October"/>
          <xsd:enumeration value="08. November"/>
          <xsd:enumeration value="09. December"/>
          <xsd:enumeration value="Q4"/>
          <xsd:enumeration value="10. January"/>
          <xsd:enumeration value="11. February"/>
          <xsd:enumeration value="12. March"/>
        </xsd:restriction>
      </xsd:simpleType>
    </xsd:element>
    <xsd:element name="Year" ma:index="13" nillable="true" ma:displayName="Year" ma:default="2014" ma:format="Dropdown" ma:internalName="Year">
      <xsd:simpleType>
        <xsd:restriction base="dms:Choice">
          <xsd:enumeration value="N/A"/>
          <xsd:enumeration value="2008"/>
          <xsd:enumeration value="2009"/>
          <xsd:enumeration value="2010"/>
          <xsd:enumeration value="2011"/>
          <xsd:enumeration value="2011-2012"/>
          <xsd:enumeration value="2012"/>
          <xsd:enumeration value="2012-2013"/>
          <xsd:enumeration value="2013"/>
          <xsd:enumeration value="2013-2014"/>
          <xsd:enumeration value="2014"/>
          <xsd:enumeration value="2014-2015"/>
          <xsd:enumeration value="2015"/>
          <xsd:enumeration value="2015-2016"/>
          <xsd:enumeration value="2016"/>
          <xsd:enumeration value="2016-2017"/>
          <xsd:enumeration value="2017"/>
          <xsd:enumeration value="2017-2018"/>
        </xsd:restriction>
      </xsd:simpleType>
    </xsd:element>
    <xsd:element name="Standards_x0020_Team" ma:index="14" nillable="true" ma:displayName="Standards Team" ma:internalName="Standards_x0020_Team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/A"/>
                    <xsd:enumeration value="Developing World"/>
                    <xsd:enumeration value="Fisheries"/>
                    <xsd:enumeration value="Policy"/>
                    <xsd:enumeration value="Product Integrity"/>
                    <xsd:enumeration value="RCT"/>
                    <xsd:enumeration value="Standards"/>
                  </xsd:restriction>
                </xsd:simpleType>
              </xsd:element>
            </xsd:sequence>
          </xsd:extension>
        </xsd:complexContent>
      </xsd:complexType>
    </xsd:element>
    <xsd:element name="Folder_x0020_1" ma:index="15" nillable="true" ma:displayName="Folder 1" ma:internalName="Folder_x0020_1">
      <xsd:simpleType>
        <xsd:restriction base="dms:Text">
          <xsd:maxLength value="255"/>
        </xsd:restriction>
      </xsd:simpleType>
    </xsd:element>
    <xsd:element name="Folder_x0020_2" ma:index="16" nillable="true" ma:displayName="Folder 2" ma:internalName="Folder_x0020_2">
      <xsd:simpleType>
        <xsd:restriction base="dms:Text">
          <xsd:maxLength value="255"/>
        </xsd:restriction>
      </xsd:simpleType>
    </xsd:element>
    <xsd:element name="Folder_x0020_3" ma:index="17" nillable="true" ma:displayName="Folder 3" ma:internalName="Folder_x0020_3">
      <xsd:simpleType>
        <xsd:restriction base="dms:Text">
          <xsd:maxLength value="255"/>
        </xsd:restriction>
      </xsd:simpleType>
    </xsd:element>
    <xsd:element name="Folder_x0020_4" ma:index="18" nillable="true" ma:displayName="Folder 4" ma:internalName="Folder_x0020_4">
      <xsd:simpleType>
        <xsd:restriction base="dms:Text">
          <xsd:maxLength value="255"/>
        </xsd:restriction>
      </xsd:simpleType>
    </xsd:element>
    <xsd:element name="Folder_x0020_5" ma:index="19" nillable="true" ma:displayName="Folder 5" ma:internalName="Folder_x0020_5">
      <xsd:simpleType>
        <xsd:restriction base="dms:Text">
          <xsd:maxLength value="255"/>
        </xsd:restriction>
      </xsd:simpleType>
    </xsd:element>
    <xsd:element name="TaxCatchAllLabel" ma:index="20" nillable="true" ma:displayName="Taxonomy Catch All Column1" ma:hidden="true" ma:list="{5c4c574d-f793-491d-8e9f-462fe7ef5a78}" ma:internalName="TaxCatchAllLabel" ma:readOnly="true" ma:showField="CatchAllDataLabel" ma:web="809a20e0-39c4-445d-9fae-bc5a3a8d94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4e085e08ea64779875450f33b13070e" ma:index="22" nillable="true" ma:taxonomy="true" ma:internalName="d4e085e08ea64779875450f33b13070e" ma:taxonomyFieldName="Project_x0020_Name" ma:displayName="Project Name" ma:indexed="true" ma:default="" ma:fieldId="{d4e085e0-8ea6-4779-8754-50f33b13070e}" ma:sspId="3b4ea171-cbb9-471c-a9a9-0b2341ade09c" ma:termSetId="44e3f15c-d69b-4397-a2f1-e90b3f6c4d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c2b976735b4d12b5937991a31f940c" ma:index="24" nillable="true" ma:taxonomy="true" ma:internalName="mdc2b976735b4d12b5937991a31f940c" ma:taxonomyFieldName="Audience" ma:displayName="Audience" ma:default="" ma:fieldId="{6dc2b976-735b-4d12-b593-7991a31f940c}" ma:sspId="3b4ea171-cbb9-471c-a9a9-0b2341ade09c" ma:termSetId="02d9312e-98ce-49fb-97bb-bc578f9747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2e711f46214a23af029cdfd743dd1c" ma:index="27" nillable="true" ma:taxonomy="true" ma:internalName="gd2e711f46214a23af029cdfd743dd1c" ma:taxonomyFieldName="Standards_x0020_Doc_x0020_Type1" ma:displayName="Standards Doc Type" ma:default="" ma:fieldId="{0d2e711f-4621-4a23-af02-9cdfd743dd1c}" ma:sspId="3b4ea171-cbb9-471c-a9a9-0b2341ade09c" ma:termSetId="bc3b6c76-07c1-48cb-a08d-f0710944d5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yTaxonomyFieldTaxHTField0" ma:index="30" nillable="true" ma:taxonomy="true" ma:internalName="MyTaxonomyFieldTaxHTField0" ma:taxonomyFieldName="MSCLocation" ma:displayName="Location" ma:fieldId="{8e9022b8-19e8-41da-8dc2-ced13a5e94a8}" ma:sspId="3b4ea171-cbb9-471c-a9a9-0b2341ade09c" ma:termSetId="6fed0f4b-0e9b-4910-a0d8-a7f1207b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8c9e6b276241a0b86bd1a1a9505e9c" ma:index="31" nillable="true" ma:taxonomy="true" ma:internalName="id8c9e6b276241a0b86bd1a1a9505e9c" ma:taxonomyFieldName="Comms_x0020_Doc_x0020_Type" ma:displayName="Comms Doc Type" ma:default="" ma:fieldId="{2d8c9e6b-2762-41a0-b86b-d1a1a9505e9c}" ma:sspId="3b4ea171-cbb9-471c-a9a9-0b2341ade09c" ma:termSetId="bc3b6c76-07c1-48cb-a08d-f0710944d524" ma:anchorId="3673fa65-ab5f-42a4-a760-93fc71f979fb" ma:open="false" ma:isKeyword="false">
      <xsd:complexType>
        <xsd:sequence>
          <xsd:element ref="pc:Terms" minOccurs="0" maxOccurs="1"/>
        </xsd:sequence>
      </xsd:complexType>
    </xsd:element>
    <xsd:element name="TaxCatchAll" ma:index="32" nillable="true" ma:displayName="Taxonomy Catch All Column" ma:hidden="true" ma:list="{5c4c574d-f793-491d-8e9f-462fe7ef5a78}" ma:internalName="TaxCatchAll" ma:showField="CatchAllData" ma:web="809a20e0-39c4-445d-9fae-bc5a3a8d94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id8c9e6b276241a0b86bd1a1a9505e9c xmlns="809a20e0-39c4-445d-9fae-bc5a3a8d9411">
      <Terms xmlns="http://schemas.microsoft.com/office/infopath/2007/PartnerControls">
        <TermInfo>
          <TermName>Publication</TermName>
          <TermId>019bd25a-55cb-49ee-ac77-2693a7f2640e</TermId>
        </TermInfo>
      </Terms>
    </id8c9e6b276241a0b86bd1a1a9505e9c>
    <Year xmlns="809a20e0-39c4-445d-9fae-bc5a3a8d9411" xsi:nil="true"/>
    <d4e085e08ea64779875450f33b13070e xmlns="809a20e0-39c4-445d-9fae-bc5a3a8d9411">
      <Terms xmlns="http://schemas.microsoft.com/office/infopath/2007/PartnerControls"/>
    </d4e085e08ea64779875450f33b13070e>
    <Q_x0020_Month xmlns="809a20e0-39c4-445d-9fae-bc5a3a8d9411" xsi:nil="true"/>
    <Project_x0020_Lead xmlns="809a20e0-39c4-445d-9fae-bc5a3a8d9411">
      <UserInfo>
        <DisplayName/>
        <AccountId xsi:nil="true"/>
        <AccountType/>
      </UserInfo>
    </Project_x0020_Lead>
    <MyTaxonomyFieldTaxHTField0 xmlns="809a20e0-39c4-445d-9fae-bc5a3a8d9411">
      <Terms xmlns="http://schemas.microsoft.com/office/infopath/2007/PartnerControls">
        <TermInfo>
          <TermName>Global</TermName>
          <TermId>884f2976-6ea8-46b7-bd2e-687efde62a06</TermId>
        </TermInfo>
      </Terms>
    </MyTaxonomyFieldTaxHTField0>
    <gd2e711f46214a23af029cdfd743dd1c xmlns="809a20e0-39c4-445d-9fae-bc5a3a8d9411">
      <Terms xmlns="http://schemas.microsoft.com/office/infopath/2007/PartnerControls"/>
    </gd2e711f46214a23af029cdfd743dd1c>
    <mdc2b976735b4d12b5937991a31f940c xmlns="809a20e0-39c4-445d-9fae-bc5a3a8d9411">
      <Terms xmlns="http://schemas.microsoft.com/office/infopath/2007/PartnerControls"/>
    </mdc2b976735b4d12b5937991a31f940c>
    <Standards_x0020_Team xmlns="809a20e0-39c4-445d-9fae-bc5a3a8d9411">
      <Value>Developing World</Value>
    </Standards_x0020_Team>
    <Meeting_x0020_Date xmlns="809a20e0-39c4-445d-9fae-bc5a3a8d9411" xsi:nil="true"/>
    <Folder_x0020_3 xmlns="809a20e0-39c4-445d-9fae-bc5a3a8d9411">BMT 2.0 update</Folder_x0020_3>
    <Folder_x0020_2 xmlns="809a20e0-39c4-445d-9fae-bc5a3a8d9411">2. Publication under development</Folder_x0020_2>
    <Folder_x0020_5 xmlns="809a20e0-39c4-445d-9fae-bc5a3a8d9411" xsi:nil="true"/>
    <Folder_x0020_4 xmlns="809a20e0-39c4-445d-9fae-bc5a3a8d9411" xsi:nil="true"/>
    <Folder_x0020_1 xmlns="809a20e0-39c4-445d-9fae-bc5a3a8d9411">5. DW Publications</Folder_x0020_1>
    <Meeting_x0020_Name xmlns="809a20e0-39c4-445d-9fae-bc5a3a8d9411" xsi:nil="true"/>
    <Language xmlns="http://schemas.microsoft.com/sharepoint/v3" xsi:nil="true"/>
    <TaxCatchAll xmlns="809a20e0-39c4-445d-9fae-bc5a3a8d9411">
      <Value>209</Value>
      <Value>5</Value>
    </TaxCatchAll>
    <Internal xmlns="809a20e0-39c4-445d-9fae-bc5a3a8d9411">false</Internal>
  </documentManagement>
</p:properties>
</file>

<file path=customXml/itemProps1.xml><?xml version="1.0" encoding="utf-8"?>
<ds:datastoreItem xmlns:ds="http://schemas.openxmlformats.org/officeDocument/2006/customXml" ds:itemID="{F18A752D-3059-4A5B-BB17-E0E4357E5C20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1FC319DE-0C18-40DB-9A23-D61FD7F050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40E3EC-5915-4980-87CC-937692C324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9a20e0-39c4-445d-9fae-bc5a3a8d94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1F173EA-9DB6-4BF3-8D6A-36682579E82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809a20e0-39c4-445d-9fae-bc5a3a8d941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Year 0</vt:lpstr>
      <vt:lpstr>Year 1</vt:lpstr>
      <vt:lpstr>Year 2</vt:lpstr>
      <vt:lpstr>Year 3</vt:lpstr>
      <vt:lpstr>Year 4</vt:lpstr>
      <vt:lpstr>Year 5</vt:lpstr>
      <vt:lpstr>BMT Dashboard</vt:lpstr>
      <vt:lpstr>'Year 1'!≥80</vt:lpstr>
      <vt:lpstr>'Year 2'!≥80</vt:lpstr>
      <vt:lpstr>'Year 3'!≥80</vt:lpstr>
      <vt:lpstr>'Year 4'!≥80</vt:lpstr>
      <vt:lpstr>'Year 5'!≥80</vt:lpstr>
      <vt:lpstr>≥80</vt:lpstr>
      <vt:lpstr>'BMT Dashboard'!Print_Area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MSC Benchmarking and Tracking Tool (BMT) v1.02</dc:title>
  <dc:creator>cassie.leisk</dc:creator>
  <cp:lastModifiedBy>Jeremy Crawford</cp:lastModifiedBy>
  <dcterms:created xsi:type="dcterms:W3CDTF">2013-05-08T10:03:44Z</dcterms:created>
  <dcterms:modified xsi:type="dcterms:W3CDTF">2020-08-04T11:56:54Z</dcterms:modified>
  <dc:language>English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0x0101001CBFEB464208B44688E41FF5A592701A00B4AA9726CFB23E4B97D35313726160D9</vt:lpwstr>
  </property>
  <property fmtid="{D5CDD505-2E9C-101B-9397-08002B2CF9AE}" pid="3" name="Comms_x0020_Doc_x0020_Type">
    <vt:lpwstr>209;#Publication|019bd25a-55cb-49ee-ac77-2693a7f2640e</vt:lpwstr>
  </property>
  <property fmtid="{D5CDD505-2E9C-101B-9397-08002B2CF9AE}" pid="4" name="Project_x0020_Name">
    <vt:lpwstr/>
  </property>
  <property fmtid="{D5CDD505-2E9C-101B-9397-08002B2CF9AE}" pid="5" name="Standards_x0020_Doc_x0020_Type1">
    <vt:lpwstr/>
  </property>
  <property fmtid="{D5CDD505-2E9C-101B-9397-08002B2CF9AE}" pid="6" name="Comms Doc Type">
    <vt:lpwstr>209;#Publication|019bd25a-55cb-49ee-ac77-2693a7f2640e</vt:lpwstr>
  </property>
  <property fmtid="{D5CDD505-2E9C-101B-9397-08002B2CF9AE}" pid="7" name="Project Name">
    <vt:lpwstr/>
  </property>
  <property fmtid="{D5CDD505-2E9C-101B-9397-08002B2CF9AE}" pid="8" name="Standards Doc Type1">
    <vt:lpwstr/>
  </property>
  <property fmtid="{D5CDD505-2E9C-101B-9397-08002B2CF9AE}" pid="9" name="Audience">
    <vt:lpwstr/>
  </property>
  <property fmtid="{D5CDD505-2E9C-101B-9397-08002B2CF9AE}" pid="10" name="MSCLocation">
    <vt:lpwstr>5;#Global|884f2976-6ea8-46b7-bd2e-687efde62a06</vt:lpwstr>
  </property>
</Properties>
</file>