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P2HI\07 Program\Walton\Goal 3.0 Targeted Tuna Fisheries Move\3.1 Plans to Achieve MSC Certification\Fishery Progress\PL\Update 2020\"/>
    </mc:Choice>
  </mc:AlternateContent>
  <xr:revisionPtr revIDLastSave="0" documentId="13_ncr:1_{69CA12E8-3EC1-4A9E-BAC1-2E9F325731EB}" xr6:coauthVersionLast="45" xr6:coauthVersionMax="45" xr10:uidLastSave="{00000000-0000-0000-0000-000000000000}"/>
  <bookViews>
    <workbookView xWindow="-120" yWindow="-120" windowWidth="20730" windowHeight="11160" xr2:uid="{8432E9A0-D434-4B52-9031-DB761C7BAFD9}"/>
  </bookViews>
  <sheets>
    <sheet name=" East Flores P&amp;L" sheetId="2" r:id="rId1"/>
    <sheet name="Species Code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AH7" i="2"/>
  <c r="L10" i="2" l="1"/>
  <c r="AC8" i="2"/>
  <c r="AB8" i="2"/>
  <c r="H8" i="2"/>
  <c r="L8" i="2"/>
  <c r="T8" i="2"/>
  <c r="D8" i="2"/>
  <c r="X8" i="2"/>
  <c r="P8" i="2"/>
  <c r="E8" i="2"/>
  <c r="I8" i="2"/>
  <c r="M8" i="2"/>
  <c r="Q8" i="2"/>
  <c r="U8" i="2"/>
  <c r="Y8" i="2"/>
  <c r="F8" i="2"/>
  <c r="J8" i="2"/>
  <c r="N8" i="2"/>
  <c r="R8" i="2"/>
  <c r="V8" i="2"/>
  <c r="Z8" i="2"/>
  <c r="AD8" i="2"/>
  <c r="C8" i="2"/>
  <c r="G8" i="2"/>
  <c r="K8" i="2"/>
  <c r="O8" i="2"/>
  <c r="S8" i="2"/>
  <c r="W8" i="2"/>
  <c r="AA8" i="2"/>
</calcChain>
</file>

<file path=xl/sharedStrings.xml><?xml version="1.0" encoding="utf-8"?>
<sst xmlns="http://schemas.openxmlformats.org/spreadsheetml/2006/main" count="103" uniqueCount="78">
  <si>
    <t>SKJ</t>
  </si>
  <si>
    <t>YFT</t>
  </si>
  <si>
    <t>BET</t>
  </si>
  <si>
    <t>KAW</t>
  </si>
  <si>
    <t>DOL</t>
  </si>
  <si>
    <t>FRI</t>
  </si>
  <si>
    <t>RRU</t>
  </si>
  <si>
    <t>BYCATCH</t>
  </si>
  <si>
    <t>BAIT</t>
  </si>
  <si>
    <t>Total Catch</t>
  </si>
  <si>
    <t>Species</t>
  </si>
  <si>
    <t>Mortality or Injury</t>
  </si>
  <si>
    <t>ETP Interactions:</t>
  </si>
  <si>
    <t>AGS</t>
  </si>
  <si>
    <t>BIS</t>
  </si>
  <si>
    <t>DCC</t>
  </si>
  <si>
    <t>DCK</t>
  </si>
  <si>
    <t>DTB</t>
  </si>
  <si>
    <t>ECT</t>
  </si>
  <si>
    <t>END</t>
  </si>
  <si>
    <t>ESW</t>
  </si>
  <si>
    <t>FQB</t>
  </si>
  <si>
    <t>FRS</t>
  </si>
  <si>
    <t>GMY</t>
  </si>
  <si>
    <t>Number of Trips</t>
  </si>
  <si>
    <t>Num. of Observations</t>
  </si>
  <si>
    <t>MSD</t>
  </si>
  <si>
    <t>RAG</t>
  </si>
  <si>
    <t>RWA</t>
  </si>
  <si>
    <t>SAG</t>
  </si>
  <si>
    <t>SPD</t>
  </si>
  <si>
    <t>SRH</t>
  </si>
  <si>
    <t>STL</t>
  </si>
  <si>
    <t>TRY</t>
  </si>
  <si>
    <t>OTHER</t>
  </si>
  <si>
    <t>UNK</t>
  </si>
  <si>
    <t>Periode</t>
  </si>
  <si>
    <t xml:space="preserve">Sardinella Sirm </t>
  </si>
  <si>
    <t xml:space="preserve">Selar crumenophthalmus </t>
  </si>
  <si>
    <t xml:space="preserve">Decapterus macrosoma </t>
  </si>
  <si>
    <t xml:space="preserve">Decapterus kurroides </t>
  </si>
  <si>
    <t xml:space="preserve">Dipterygonotus balteatus </t>
  </si>
  <si>
    <t xml:space="preserve">Encrasicholina heteroloba </t>
  </si>
  <si>
    <t xml:space="preserve">Encrasicholina devisi </t>
  </si>
  <si>
    <t xml:space="preserve">Hypoatherina temmincki </t>
  </si>
  <si>
    <t xml:space="preserve">Sardinella fimbriata </t>
  </si>
  <si>
    <t xml:space="preserve">Gymnocaesio gymnopterus </t>
  </si>
  <si>
    <t xml:space="preserve">Decapterus macarellus </t>
  </si>
  <si>
    <t xml:space="preserve">Rastrelliger kanagurta </t>
  </si>
  <si>
    <t xml:space="preserve">Dussumieria spp. </t>
  </si>
  <si>
    <t xml:space="preserve">Sardinella gibbosa </t>
  </si>
  <si>
    <t xml:space="preserve">Spratelloides delicatulus </t>
  </si>
  <si>
    <t xml:space="preserve">Spratelloides gracilis </t>
  </si>
  <si>
    <t xml:space="preserve">Encrasicholina punctifer </t>
  </si>
  <si>
    <t xml:space="preserve">Selaroides leptolepis </t>
  </si>
  <si>
    <t>Skipjack tuna</t>
  </si>
  <si>
    <t>Yellowfin tuna</t>
  </si>
  <si>
    <t>Bigeye tuna</t>
  </si>
  <si>
    <t>Kawa-kawa</t>
  </si>
  <si>
    <t>Dolphin fish</t>
  </si>
  <si>
    <t>Frigrate tuna</t>
  </si>
  <si>
    <t>Rainbow runner</t>
  </si>
  <si>
    <t>SQD</t>
  </si>
  <si>
    <t>Observer</t>
  </si>
  <si>
    <t>Type</t>
  </si>
  <si>
    <t xml:space="preserve">Squid other </t>
  </si>
  <si>
    <t>Total catch</t>
  </si>
  <si>
    <t>Total Bait</t>
  </si>
  <si>
    <t>Perc trips</t>
  </si>
  <si>
    <t>BLT</t>
  </si>
  <si>
    <t>TUN</t>
  </si>
  <si>
    <t>Carcharhinus falciformis</t>
  </si>
  <si>
    <t>FAL</t>
  </si>
  <si>
    <t>Carcharhinus hemiodon</t>
  </si>
  <si>
    <t>CCK</t>
  </si>
  <si>
    <t>Tuna (unidentified)</t>
  </si>
  <si>
    <t>Bullet tuna</t>
  </si>
  <si>
    <t>August 2018 - Des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</si>
</sst>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0" xfId="0" applyFont="1" applyFill="1"/>
    <xf numFmtId="164" fontId="0" fillId="0" borderId="1" xfId="1" applyNumberFormat="1" applyFont="1" applyBorder="1"/>
    <xf numFmtId="0" fontId="0" fillId="0" borderId="0" xfId="0"/>
    <xf numFmtId="10" fontId="0" fillId="0" borderId="0" xfId="0" applyNumberFormat="1"/>
    <xf numFmtId="10" fontId="0" fillId="0" borderId="1" xfId="0" applyNumberFormat="1" applyBorder="1"/>
    <xf numFmtId="10" fontId="0" fillId="3" borderId="0" xfId="0" applyNumberFormat="1" applyFill="1"/>
    <xf numFmtId="0" fontId="0" fillId="4" borderId="0" xfId="0" applyFill="1"/>
    <xf numFmtId="10" fontId="0" fillId="4" borderId="0" xfId="0" applyNumberFormat="1" applyFill="1"/>
    <xf numFmtId="10" fontId="0" fillId="5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A48D-AC47-46F6-8B48-DBF7C0D933F5}">
  <dimension ref="B2:AH16"/>
  <sheetViews>
    <sheetView tabSelected="1" zoomScaleNormal="100" workbookViewId="0">
      <selection activeCell="I11" sqref="I11"/>
    </sheetView>
  </sheetViews>
  <sheetFormatPr defaultColWidth="8.85546875" defaultRowHeight="15" x14ac:dyDescent="0.25"/>
  <cols>
    <col min="2" max="2" width="20.42578125" bestFit="1" customWidth="1"/>
    <col min="3" max="3" width="10.42578125" bestFit="1" customWidth="1"/>
  </cols>
  <sheetData>
    <row r="2" spans="2:34" x14ac:dyDescent="0.25">
      <c r="B2" s="3" t="s">
        <v>64</v>
      </c>
      <c r="C2" s="3" t="s">
        <v>63</v>
      </c>
    </row>
    <row r="3" spans="2:34" x14ac:dyDescent="0.25">
      <c r="B3" s="6"/>
      <c r="C3" s="6"/>
    </row>
    <row r="4" spans="2:34" x14ac:dyDescent="0.25">
      <c r="C4" s="1" t="s">
        <v>7</v>
      </c>
      <c r="J4" s="4" t="s">
        <v>8</v>
      </c>
    </row>
    <row r="5" spans="2:34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s="5" t="s">
        <v>13</v>
      </c>
      <c r="K5" t="s">
        <v>14</v>
      </c>
      <c r="L5" t="s">
        <v>15</v>
      </c>
      <c r="M5" t="s">
        <v>16</v>
      </c>
      <c r="N5" t="s">
        <v>17</v>
      </c>
      <c r="O5" t="s">
        <v>18</v>
      </c>
      <c r="P5" t="s">
        <v>19</v>
      </c>
      <c r="Q5" t="s">
        <v>20</v>
      </c>
      <c r="R5" t="s">
        <v>21</v>
      </c>
      <c r="S5" t="s">
        <v>22</v>
      </c>
      <c r="T5" t="s">
        <v>23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</row>
    <row r="6" spans="2:34" x14ac:dyDescent="0.25">
      <c r="J6" s="5"/>
    </row>
    <row r="7" spans="2:34" s="2" customFormat="1" x14ac:dyDescent="0.25">
      <c r="B7" s="2" t="s">
        <v>9</v>
      </c>
      <c r="C7" s="2">
        <v>344499</v>
      </c>
      <c r="D7" s="2">
        <v>62417</v>
      </c>
      <c r="E7" s="2">
        <v>5892</v>
      </c>
      <c r="F7" s="2">
        <v>133</v>
      </c>
      <c r="G7" s="2">
        <v>2088</v>
      </c>
      <c r="H7" s="2">
        <v>3516</v>
      </c>
      <c r="I7" s="2">
        <v>1006</v>
      </c>
      <c r="J7" s="7">
        <v>5924</v>
      </c>
      <c r="K7" s="2">
        <v>79.599999999999994</v>
      </c>
      <c r="L7" s="2">
        <v>9770</v>
      </c>
      <c r="M7" s="2">
        <v>693</v>
      </c>
      <c r="N7" s="2">
        <v>309</v>
      </c>
      <c r="O7" s="2">
        <v>7456</v>
      </c>
      <c r="P7" s="2">
        <v>840</v>
      </c>
      <c r="Q7" s="2">
        <v>14.2</v>
      </c>
      <c r="R7" s="2">
        <v>235</v>
      </c>
      <c r="S7" s="2">
        <v>555</v>
      </c>
      <c r="T7" s="2">
        <v>1737</v>
      </c>
      <c r="U7" s="2">
        <v>0</v>
      </c>
      <c r="V7" s="2">
        <v>533.4</v>
      </c>
      <c r="W7" s="2">
        <v>282</v>
      </c>
      <c r="X7" s="2">
        <v>866</v>
      </c>
      <c r="Y7" s="2">
        <v>516</v>
      </c>
      <c r="Z7" s="2">
        <v>2056</v>
      </c>
      <c r="AA7" s="2">
        <v>6890</v>
      </c>
      <c r="AB7" s="2">
        <v>400.23</v>
      </c>
      <c r="AC7" s="2">
        <v>674</v>
      </c>
      <c r="AD7" s="2">
        <v>1912</v>
      </c>
      <c r="AF7" s="2" t="s">
        <v>66</v>
      </c>
      <c r="AH7" s="2">
        <f>SUM(C7:AD7)</f>
        <v>461293.43</v>
      </c>
    </row>
    <row r="8" spans="2:34" x14ac:dyDescent="0.25">
      <c r="C8" s="14">
        <f>C7/$AH$7</f>
        <v>0.74681098319566352</v>
      </c>
      <c r="D8" s="14">
        <f t="shared" ref="D8:AD8" si="0">D7/$AH$7</f>
        <v>0.13530866893118335</v>
      </c>
      <c r="E8" s="9">
        <f t="shared" si="0"/>
        <v>1.2772781090769058E-2</v>
      </c>
      <c r="F8" s="9">
        <f t="shared" si="0"/>
        <v>2.8831973609509247E-4</v>
      </c>
      <c r="G8" s="9">
        <f t="shared" si="0"/>
        <v>4.5264030749364893E-3</v>
      </c>
      <c r="H8" s="9">
        <f t="shared" si="0"/>
        <v>7.6220465572206398E-3</v>
      </c>
      <c r="I8" s="9">
        <f t="shared" si="0"/>
        <v>2.1808244700125038E-3</v>
      </c>
      <c r="J8" s="10">
        <f t="shared" si="0"/>
        <v>1.2842151252837049E-2</v>
      </c>
      <c r="K8" s="9">
        <f t="shared" si="0"/>
        <v>1.7255827814413051E-4</v>
      </c>
      <c r="L8" s="11">
        <f t="shared" si="0"/>
        <v>2.1179577606383858E-2</v>
      </c>
      <c r="M8" s="9">
        <f t="shared" si="0"/>
        <v>1.5022975722849554E-3</v>
      </c>
      <c r="N8" s="9">
        <f t="shared" si="0"/>
        <v>6.6985562746904939E-4</v>
      </c>
      <c r="O8" s="9">
        <f t="shared" si="0"/>
        <v>1.6163247761842175E-2</v>
      </c>
      <c r="P8" s="9">
        <f t="shared" si="0"/>
        <v>1.8209667542847944E-3</v>
      </c>
      <c r="Q8" s="9">
        <f t="shared" si="0"/>
        <v>3.0783009417671524E-5</v>
      </c>
      <c r="R8" s="9">
        <f t="shared" si="0"/>
        <v>5.0943712768681745E-4</v>
      </c>
      <c r="S8" s="9">
        <f t="shared" si="0"/>
        <v>1.2031387483667391E-3</v>
      </c>
      <c r="T8" s="9">
        <f t="shared" si="0"/>
        <v>3.7654991097531999E-3</v>
      </c>
      <c r="U8" s="9">
        <f t="shared" si="0"/>
        <v>0</v>
      </c>
      <c r="V8" s="9">
        <f t="shared" si="0"/>
        <v>1.1563138889708444E-3</v>
      </c>
      <c r="W8" s="9">
        <f t="shared" si="0"/>
        <v>6.1132455322418099E-4</v>
      </c>
      <c r="X8" s="9">
        <f t="shared" si="0"/>
        <v>1.8773300109650381E-3</v>
      </c>
      <c r="Y8" s="9">
        <f t="shared" si="0"/>
        <v>1.1185938633463737E-3</v>
      </c>
      <c r="Z8" s="9">
        <f t="shared" si="0"/>
        <v>4.4570329128684966E-3</v>
      </c>
      <c r="AA8" s="9">
        <f t="shared" si="0"/>
        <v>1.4936263020264564E-2</v>
      </c>
      <c r="AB8" s="9">
        <f t="shared" si="0"/>
        <v>8.6762562388976582E-4</v>
      </c>
      <c r="AC8" s="9">
        <f>AC7/$AH$7</f>
        <v>1.461109038557085E-3</v>
      </c>
      <c r="AD8" s="9">
        <f t="shared" si="0"/>
        <v>4.1448671835625324E-3</v>
      </c>
    </row>
    <row r="10" spans="2:34" x14ac:dyDescent="0.25">
      <c r="B10" t="s">
        <v>24</v>
      </c>
      <c r="C10">
        <v>1649</v>
      </c>
      <c r="J10" s="12" t="s">
        <v>67</v>
      </c>
      <c r="K10" s="12"/>
      <c r="L10" s="13">
        <f>(SUM(J7:AD7)/AH7)</f>
        <v>9.0489972944119326E-2</v>
      </c>
    </row>
    <row r="11" spans="2:34" x14ac:dyDescent="0.25">
      <c r="B11" t="s">
        <v>25</v>
      </c>
      <c r="C11">
        <v>48</v>
      </c>
      <c r="D11" t="s">
        <v>68</v>
      </c>
      <c r="F11" s="9">
        <f>C11/C10</f>
        <v>2.9108550636749546E-2</v>
      </c>
    </row>
    <row r="12" spans="2:34" x14ac:dyDescent="0.25">
      <c r="B12" t="s">
        <v>36</v>
      </c>
      <c r="C12" t="s">
        <v>77</v>
      </c>
    </row>
    <row r="14" spans="2:34" x14ac:dyDescent="0.25">
      <c r="B14" s="1" t="s">
        <v>12</v>
      </c>
    </row>
    <row r="15" spans="2:34" x14ac:dyDescent="0.25">
      <c r="B15" t="s">
        <v>10</v>
      </c>
    </row>
    <row r="16" spans="2:34" x14ac:dyDescent="0.25">
      <c r="B16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0C641-CD73-4134-97C4-7671949E2EF8}">
  <dimension ref="A1:E30"/>
  <sheetViews>
    <sheetView topLeftCell="A14" workbookViewId="0">
      <selection activeCell="A31" sqref="A31"/>
    </sheetView>
  </sheetViews>
  <sheetFormatPr defaultColWidth="8.85546875" defaultRowHeight="15" x14ac:dyDescent="0.25"/>
  <cols>
    <col min="1" max="1" width="39.140625" bestFit="1" customWidth="1"/>
    <col min="4" max="4" width="26" bestFit="1" customWidth="1"/>
  </cols>
  <sheetData>
    <row r="1" spans="1:5" x14ac:dyDescent="0.25">
      <c r="A1" t="s">
        <v>55</v>
      </c>
      <c r="B1" t="s">
        <v>0</v>
      </c>
      <c r="D1" s="8"/>
      <c r="E1" s="8"/>
    </row>
    <row r="2" spans="1:5" x14ac:dyDescent="0.25">
      <c r="A2" t="s">
        <v>56</v>
      </c>
      <c r="B2" t="s">
        <v>1</v>
      </c>
    </row>
    <row r="3" spans="1:5" x14ac:dyDescent="0.25">
      <c r="A3" t="s">
        <v>57</v>
      </c>
      <c r="B3" t="s">
        <v>2</v>
      </c>
    </row>
    <row r="4" spans="1:5" x14ac:dyDescent="0.25">
      <c r="A4" t="s">
        <v>58</v>
      </c>
      <c r="B4" t="s">
        <v>3</v>
      </c>
    </row>
    <row r="5" spans="1:5" x14ac:dyDescent="0.25">
      <c r="A5" t="s">
        <v>60</v>
      </c>
      <c r="B5" t="s">
        <v>5</v>
      </c>
    </row>
    <row r="6" spans="1:5" x14ac:dyDescent="0.25">
      <c r="A6" t="s">
        <v>59</v>
      </c>
      <c r="B6" t="s">
        <v>4</v>
      </c>
    </row>
    <row r="7" spans="1:5" x14ac:dyDescent="0.25">
      <c r="A7" t="s">
        <v>61</v>
      </c>
      <c r="B7" t="s">
        <v>6</v>
      </c>
    </row>
    <row r="8" spans="1:5" x14ac:dyDescent="0.25">
      <c r="A8" t="s">
        <v>37</v>
      </c>
      <c r="B8" t="s">
        <v>13</v>
      </c>
    </row>
    <row r="9" spans="1:5" x14ac:dyDescent="0.25">
      <c r="A9" t="s">
        <v>38</v>
      </c>
      <c r="B9" t="s">
        <v>14</v>
      </c>
    </row>
    <row r="10" spans="1:5" x14ac:dyDescent="0.25">
      <c r="A10" t="s">
        <v>39</v>
      </c>
      <c r="B10" t="s">
        <v>15</v>
      </c>
    </row>
    <row r="11" spans="1:5" x14ac:dyDescent="0.25">
      <c r="A11" t="s">
        <v>40</v>
      </c>
      <c r="B11" t="s">
        <v>16</v>
      </c>
    </row>
    <row r="12" spans="1:5" x14ac:dyDescent="0.25">
      <c r="A12" t="s">
        <v>41</v>
      </c>
      <c r="B12" t="s">
        <v>17</v>
      </c>
    </row>
    <row r="13" spans="1:5" x14ac:dyDescent="0.25">
      <c r="A13" t="s">
        <v>42</v>
      </c>
      <c r="B13" t="s">
        <v>18</v>
      </c>
    </row>
    <row r="14" spans="1:5" x14ac:dyDescent="0.25">
      <c r="A14" t="s">
        <v>43</v>
      </c>
      <c r="B14" t="s">
        <v>19</v>
      </c>
    </row>
    <row r="15" spans="1:5" x14ac:dyDescent="0.25">
      <c r="A15" t="s">
        <v>44</v>
      </c>
      <c r="B15" t="s">
        <v>21</v>
      </c>
    </row>
    <row r="16" spans="1:5" x14ac:dyDescent="0.25">
      <c r="A16" t="s">
        <v>45</v>
      </c>
      <c r="B16" t="s">
        <v>22</v>
      </c>
    </row>
    <row r="17" spans="1:2" x14ac:dyDescent="0.25">
      <c r="A17" t="s">
        <v>46</v>
      </c>
      <c r="B17" t="s">
        <v>23</v>
      </c>
    </row>
    <row r="18" spans="1:2" x14ac:dyDescent="0.25">
      <c r="A18" t="s">
        <v>47</v>
      </c>
      <c r="B18" t="s">
        <v>26</v>
      </c>
    </row>
    <row r="19" spans="1:2" x14ac:dyDescent="0.25">
      <c r="A19" t="s">
        <v>48</v>
      </c>
      <c r="B19" t="s">
        <v>27</v>
      </c>
    </row>
    <row r="20" spans="1:2" x14ac:dyDescent="0.25">
      <c r="A20" t="s">
        <v>49</v>
      </c>
      <c r="B20" t="s">
        <v>28</v>
      </c>
    </row>
    <row r="21" spans="1:2" x14ac:dyDescent="0.25">
      <c r="A21" t="s">
        <v>50</v>
      </c>
      <c r="B21" t="s">
        <v>29</v>
      </c>
    </row>
    <row r="22" spans="1:2" x14ac:dyDescent="0.25">
      <c r="A22" t="s">
        <v>51</v>
      </c>
      <c r="B22" t="s">
        <v>30</v>
      </c>
    </row>
    <row r="23" spans="1:2" x14ac:dyDescent="0.25">
      <c r="A23" t="s">
        <v>52</v>
      </c>
      <c r="B23" t="s">
        <v>31</v>
      </c>
    </row>
    <row r="24" spans="1:2" x14ac:dyDescent="0.25">
      <c r="A24" t="s">
        <v>53</v>
      </c>
      <c r="B24" t="s">
        <v>32</v>
      </c>
    </row>
    <row r="25" spans="1:2" x14ac:dyDescent="0.25">
      <c r="A25" t="s">
        <v>54</v>
      </c>
      <c r="B25" t="s">
        <v>33</v>
      </c>
    </row>
    <row r="26" spans="1:2" x14ac:dyDescent="0.25">
      <c r="A26" t="s">
        <v>65</v>
      </c>
      <c r="B26" t="s">
        <v>62</v>
      </c>
    </row>
    <row r="27" spans="1:2" x14ac:dyDescent="0.25">
      <c r="A27" s="8" t="s">
        <v>71</v>
      </c>
      <c r="B27" s="8" t="s">
        <v>72</v>
      </c>
    </row>
    <row r="28" spans="1:2" x14ac:dyDescent="0.25">
      <c r="A28" s="8" t="s">
        <v>73</v>
      </c>
      <c r="B28" s="8" t="s">
        <v>74</v>
      </c>
    </row>
    <row r="29" spans="1:2" x14ac:dyDescent="0.25">
      <c r="A29" t="s">
        <v>75</v>
      </c>
      <c r="B29" t="s">
        <v>70</v>
      </c>
    </row>
    <row r="30" spans="1:2" x14ac:dyDescent="0.25">
      <c r="A30" t="s">
        <v>76</v>
      </c>
      <c r="B3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East Flores P&amp;L</vt:lpstr>
      <vt:lpstr>Species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Hough</dc:creator>
  <cp:lastModifiedBy>TOSHIBA</cp:lastModifiedBy>
  <dcterms:created xsi:type="dcterms:W3CDTF">2019-10-11T12:39:48Z</dcterms:created>
  <dcterms:modified xsi:type="dcterms:W3CDTF">2020-03-27T04:14:18Z</dcterms:modified>
</cp:coreProperties>
</file>