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GRAM\OBSERVER\MONITORING\"/>
    </mc:Choice>
  </mc:AlternateContent>
  <xr:revisionPtr revIDLastSave="0" documentId="8_{AB96DE42-C4D1-4B14-BDC3-DBF5BBC90BAF}" xr6:coauthVersionLast="45" xr6:coauthVersionMax="45" xr10:uidLastSave="{00000000-0000-0000-0000-000000000000}"/>
  <bookViews>
    <workbookView xWindow="4920" yWindow="4920" windowWidth="5520" windowHeight="7875" firstSheet="4" activeTab="4" xr2:uid="{E5B9D988-3F7F-4D09-BBEE-95F931A87D7A}"/>
  </bookViews>
  <sheets>
    <sheet name="SE Sulawesi" sheetId="1" r:id="rId1"/>
    <sheet name="Maluku" sheetId="2" r:id="rId2"/>
    <sheet name="West Papua" sheetId="3" r:id="rId3"/>
    <sheet name="West Nusa Tenggara" sheetId="4" r:id="rId4"/>
    <sheet name="Species Code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AK8" i="4"/>
  <c r="C9" i="4" s="1"/>
  <c r="E9" i="4" l="1"/>
  <c r="G9" i="4"/>
  <c r="D9" i="4"/>
</calcChain>
</file>

<file path=xl/sharedStrings.xml><?xml version="1.0" encoding="utf-8"?>
<sst xmlns="http://schemas.openxmlformats.org/spreadsheetml/2006/main" count="222" uniqueCount="101">
  <si>
    <t>Type</t>
  </si>
  <si>
    <t>Observer</t>
  </si>
  <si>
    <t>Gear</t>
  </si>
  <si>
    <t>Pole and Line</t>
  </si>
  <si>
    <t>CATCH</t>
  </si>
  <si>
    <t>BAIT</t>
  </si>
  <si>
    <t>SKJ</t>
  </si>
  <si>
    <t>YFT</t>
  </si>
  <si>
    <t>BET</t>
  </si>
  <si>
    <t>KAW</t>
  </si>
  <si>
    <t>DOL</t>
  </si>
  <si>
    <t>FRI</t>
  </si>
  <si>
    <t>RRU</t>
  </si>
  <si>
    <t>AGS</t>
  </si>
  <si>
    <t>BIS</t>
  </si>
  <si>
    <t>DCC</t>
  </si>
  <si>
    <t>DCK</t>
  </si>
  <si>
    <t>DTB</t>
  </si>
  <si>
    <t>ECT</t>
  </si>
  <si>
    <t>END</t>
  </si>
  <si>
    <t>ESW</t>
  </si>
  <si>
    <t>FQB</t>
  </si>
  <si>
    <t>FRS</t>
  </si>
  <si>
    <t>GBA</t>
  </si>
  <si>
    <t>GMY</t>
  </si>
  <si>
    <t>HES</t>
  </si>
  <si>
    <t>MSD</t>
  </si>
  <si>
    <t>RAG</t>
  </si>
  <si>
    <t>RWA</t>
  </si>
  <si>
    <t>SAG</t>
  </si>
  <si>
    <t>SPD</t>
  </si>
  <si>
    <t>SRH</t>
  </si>
  <si>
    <t>STL</t>
  </si>
  <si>
    <t>TRY</t>
  </si>
  <si>
    <t>EYB</t>
  </si>
  <si>
    <t>OTHER</t>
  </si>
  <si>
    <t>UNK</t>
  </si>
  <si>
    <t>Total Catch</t>
  </si>
  <si>
    <t>Total catch</t>
  </si>
  <si>
    <t>Total bait</t>
  </si>
  <si>
    <t>Number of Trips</t>
  </si>
  <si>
    <t>Num. of Observations</t>
  </si>
  <si>
    <t>Periode</t>
  </si>
  <si>
    <t>Apr 2020 - Aug 2020</t>
  </si>
  <si>
    <t>ETP Interactions:</t>
  </si>
  <si>
    <t>Species</t>
  </si>
  <si>
    <t>Mortality or Injury</t>
  </si>
  <si>
    <t>No. Of Species</t>
  </si>
  <si>
    <t xml:space="preserve"> </t>
  </si>
  <si>
    <t>BYCATCH</t>
  </si>
  <si>
    <t xml:space="preserve">Total Bait used </t>
  </si>
  <si>
    <t>Kode FAO : FAL</t>
  </si>
  <si>
    <t>Common Name : Silky Shark</t>
  </si>
  <si>
    <t>Carcharinus falciformis</t>
  </si>
  <si>
    <t>Shark</t>
  </si>
  <si>
    <t>Rays</t>
  </si>
  <si>
    <t>Dolphin</t>
  </si>
  <si>
    <t>Whale</t>
  </si>
  <si>
    <t>Sea Turtle</t>
  </si>
  <si>
    <t>Bird</t>
  </si>
  <si>
    <t>Link Video Shark Realease :</t>
  </si>
  <si>
    <t>https://drive.google.com/file/d/1CzaS_d6W967i6LrKScw76M70NXOdaxoC/view?usp=sharing</t>
  </si>
  <si>
    <t>hiu yang tertangkap dilepas kembali ke laut dalam keadaan hidup, sehat dan tidak ada luka.</t>
  </si>
  <si>
    <t xml:space="preserve"> NO Data</t>
  </si>
  <si>
    <t>Handline</t>
  </si>
  <si>
    <t>Apr 2020 - Sept 2020</t>
  </si>
  <si>
    <t>Skipjack tuna</t>
  </si>
  <si>
    <t>Yellowfin tuna</t>
  </si>
  <si>
    <t>Bigeye tuna</t>
  </si>
  <si>
    <t>Kawa-kawa</t>
  </si>
  <si>
    <t>Frigrate tuna</t>
  </si>
  <si>
    <t>Dolphin fish</t>
  </si>
  <si>
    <t>Rainbow runner</t>
  </si>
  <si>
    <t xml:space="preserve">Sardinella Sirm </t>
  </si>
  <si>
    <t xml:space="preserve">Selar crumenophthalmus </t>
  </si>
  <si>
    <t xml:space="preserve">Decapterus macrosoma </t>
  </si>
  <si>
    <t xml:space="preserve">Decapterus kurroides </t>
  </si>
  <si>
    <t xml:space="preserve">Dipterygonotus balteatus </t>
  </si>
  <si>
    <t xml:space="preserve">Encrasicholina heteroloba </t>
  </si>
  <si>
    <t xml:space="preserve">Encrasicholina devisi </t>
  </si>
  <si>
    <t xml:space="preserve">Hypoatherina temmincki </t>
  </si>
  <si>
    <t xml:space="preserve">Sardinella fimbriata </t>
  </si>
  <si>
    <t xml:space="preserve">Gymnocaesio gymnopterus </t>
  </si>
  <si>
    <t xml:space="preserve">Decapterus macarellus </t>
  </si>
  <si>
    <t xml:space="preserve">Rastrelliger kanagurta </t>
  </si>
  <si>
    <t xml:space="preserve">Dussumieria spp. </t>
  </si>
  <si>
    <t xml:space="preserve">Sardinella gibbosa </t>
  </si>
  <si>
    <t xml:space="preserve">Spratelloides delicatulus </t>
  </si>
  <si>
    <t xml:space="preserve">Spratelloides gracilis </t>
  </si>
  <si>
    <t xml:space="preserve">Encrasicholina punctifer </t>
  </si>
  <si>
    <t xml:space="preserve">Selaroides leptolepis </t>
  </si>
  <si>
    <t xml:space="preserve">Squid other </t>
  </si>
  <si>
    <t>SQD</t>
  </si>
  <si>
    <t>Carcharhinus falciformis</t>
  </si>
  <si>
    <t>FAL</t>
  </si>
  <si>
    <t>Carcharhinus hemiodon</t>
  </si>
  <si>
    <t>CCK</t>
  </si>
  <si>
    <t>Tuna (unidentified)</t>
  </si>
  <si>
    <t>TUN</t>
  </si>
  <si>
    <t>Bullet tuna</t>
  </si>
  <si>
    <t>BLT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</si>
</sst>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75717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6" fillId="0" borderId="2" xfId="0" applyFont="1" applyBorder="1"/>
    <xf numFmtId="0" fontId="2" fillId="2" borderId="3" xfId="0" applyFont="1" applyFill="1" applyBorder="1"/>
    <xf numFmtId="0" fontId="0" fillId="0" borderId="3" xfId="0" applyBorder="1"/>
    <xf numFmtId="0" fontId="2" fillId="2" borderId="0" xfId="0" applyFont="1" applyFill="1" applyAlignment="1">
      <alignment horizontal="center"/>
    </xf>
    <xf numFmtId="3" fontId="0" fillId="0" borderId="3" xfId="0" applyNumberFormat="1" applyBorder="1"/>
    <xf numFmtId="4" fontId="0" fillId="0" borderId="3" xfId="0" applyNumberFormat="1" applyBorder="1"/>
    <xf numFmtId="0" fontId="4" fillId="3" borderId="3" xfId="0" applyFont="1" applyFill="1" applyBorder="1"/>
    <xf numFmtId="3" fontId="4" fillId="3" borderId="3" xfId="0" applyNumberFormat="1" applyFont="1" applyFill="1" applyBorder="1"/>
    <xf numFmtId="164" fontId="0" fillId="0" borderId="3" xfId="0" applyNumberFormat="1" applyBorder="1"/>
    <xf numFmtId="10" fontId="0" fillId="0" borderId="3" xfId="0" applyNumberFormat="1" applyBorder="1"/>
    <xf numFmtId="0" fontId="2" fillId="0" borderId="0" xfId="0" applyFont="1"/>
    <xf numFmtId="9" fontId="5" fillId="0" borderId="0" xfId="1" applyFont="1" applyFill="1"/>
    <xf numFmtId="0" fontId="5" fillId="2" borderId="0" xfId="0" applyFont="1" applyFill="1"/>
    <xf numFmtId="10" fontId="5" fillId="2" borderId="0" xfId="0" applyNumberFormat="1" applyFont="1" applyFill="1"/>
    <xf numFmtId="164" fontId="0" fillId="0" borderId="0" xfId="1" applyNumberFormat="1" applyFont="1" applyFill="1"/>
    <xf numFmtId="0" fontId="5" fillId="0" borderId="0" xfId="0" applyFont="1"/>
    <xf numFmtId="10" fontId="0" fillId="0" borderId="0" xfId="0" applyNumberFormat="1"/>
    <xf numFmtId="0" fontId="4" fillId="0" borderId="0" xfId="0" applyFont="1"/>
    <xf numFmtId="17" fontId="2" fillId="4" borderId="0" xfId="0" applyNumberFormat="1" applyFont="1" applyFill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0" fontId="4" fillId="3" borderId="0" xfId="0" applyFont="1" applyFill="1"/>
    <xf numFmtId="0" fontId="4" fillId="3" borderId="4" xfId="0" applyFont="1" applyFill="1" applyBorder="1"/>
    <xf numFmtId="0" fontId="2" fillId="2" borderId="0" xfId="0" applyFont="1" applyFill="1"/>
    <xf numFmtId="165" fontId="0" fillId="0" borderId="3" xfId="0" applyNumberFormat="1" applyBorder="1"/>
    <xf numFmtId="0" fontId="6" fillId="3" borderId="0" xfId="0" applyFont="1" applyFill="1"/>
    <xf numFmtId="3" fontId="6" fillId="3" borderId="0" xfId="0" applyNumberFormat="1" applyFont="1" applyFill="1"/>
    <xf numFmtId="166" fontId="0" fillId="0" borderId="3" xfId="0" applyNumberFormat="1" applyBorder="1"/>
    <xf numFmtId="9" fontId="0" fillId="0" borderId="0" xfId="1" applyFont="1"/>
    <xf numFmtId="164" fontId="0" fillId="0" borderId="0" xfId="0" applyNumberFormat="1"/>
    <xf numFmtId="17" fontId="7" fillId="2" borderId="0" xfId="0" applyNumberFormat="1" applyFont="1" applyFill="1" applyAlignment="1">
      <alignment horizontal="center"/>
    </xf>
    <xf numFmtId="0" fontId="0" fillId="0" borderId="5" xfId="0" applyBorder="1"/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8" fillId="2" borderId="2" xfId="0" applyFont="1" applyFill="1" applyBorder="1"/>
    <xf numFmtId="0" fontId="9" fillId="2" borderId="2" xfId="0" applyFont="1" applyFill="1" applyBorder="1"/>
    <xf numFmtId="0" fontId="6" fillId="2" borderId="2" xfId="0" applyFont="1" applyFill="1" applyBorder="1"/>
    <xf numFmtId="0" fontId="10" fillId="2" borderId="2" xfId="0" applyFont="1" applyFill="1" applyBorder="1"/>
    <xf numFmtId="0" fontId="3" fillId="0" borderId="0" xfId="0" applyFont="1"/>
    <xf numFmtId="0" fontId="0" fillId="2" borderId="0" xfId="0" applyFill="1"/>
    <xf numFmtId="0" fontId="11" fillId="0" borderId="2" xfId="0" applyFont="1" applyBorder="1"/>
    <xf numFmtId="0" fontId="12" fillId="0" borderId="0" xfId="0" applyFont="1"/>
    <xf numFmtId="0" fontId="13" fillId="5" borderId="7" xfId="0" applyFont="1" applyFill="1" applyBorder="1"/>
    <xf numFmtId="0" fontId="12" fillId="0" borderId="7" xfId="0" applyFont="1" applyBorder="1"/>
    <xf numFmtId="0" fontId="13" fillId="5" borderId="0" xfId="0" applyFont="1" applyFill="1"/>
    <xf numFmtId="3" fontId="12" fillId="0" borderId="7" xfId="0" applyNumberFormat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/>
    <xf numFmtId="0" fontId="14" fillId="6" borderId="7" xfId="0" applyFont="1" applyFill="1" applyBorder="1"/>
    <xf numFmtId="3" fontId="14" fillId="6" borderId="7" xfId="0" applyNumberFormat="1" applyFont="1" applyFill="1" applyBorder="1"/>
    <xf numFmtId="164" fontId="12" fillId="0" borderId="7" xfId="0" applyNumberFormat="1" applyFont="1" applyBorder="1" applyAlignment="1">
      <alignment horizontal="left"/>
    </xf>
    <xf numFmtId="164" fontId="12" fillId="0" borderId="7" xfId="0" applyNumberFormat="1" applyFont="1" applyBorder="1"/>
    <xf numFmtId="0" fontId="13" fillId="0" borderId="0" xfId="0" applyFont="1"/>
    <xf numFmtId="164" fontId="13" fillId="0" borderId="0" xfId="0" applyNumberFormat="1" applyFont="1"/>
    <xf numFmtId="164" fontId="12" fillId="0" borderId="0" xfId="0" applyNumberFormat="1" applyFont="1"/>
    <xf numFmtId="0" fontId="14" fillId="0" borderId="0" xfId="0" applyFont="1"/>
    <xf numFmtId="10" fontId="12" fillId="0" borderId="0" xfId="0" applyNumberFormat="1" applyFont="1"/>
    <xf numFmtId="17" fontId="13" fillId="5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3" fontId="12" fillId="0" borderId="0" xfId="0" applyNumberFormat="1" applyFont="1"/>
    <xf numFmtId="0" fontId="0" fillId="0" borderId="2" xfId="0" applyBorder="1"/>
    <xf numFmtId="0" fontId="0" fillId="7" borderId="2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121227</xdr:colOff>
      <xdr:row>13</xdr:row>
      <xdr:rowOff>155864</xdr:rowOff>
    </xdr:from>
    <xdr:to>
      <xdr:col>11</xdr:col>
      <xdr:colOff>591978</xdr:colOff>
      <xdr:row>19</xdr:row>
      <xdr:rowOff>85015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E1FB50-79D4-4935-9DCB-1618AA40D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76454" y="2909455"/>
          <a:ext cx="1683023" cy="1158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65E94-A427-423C-8921-D4538298CED7}">
  <dimension ref="A2:AJ22"/>
  <sheetViews>
    <sheetView zoomScale="70" zoomScaleNormal="70" workbookViewId="0">
      <selection activeCell="G15" sqref="G15"/>
    </sheetView>
  </sheetViews>
  <sheetFormatPr defaultRowHeight="15" x14ac:dyDescent="0.25"/>
  <cols>
    <col min="10" max="10" width="10" bestFit="1" customWidth="1"/>
  </cols>
  <sheetData>
    <row r="2" spans="2:36" s="1" customFormat="1" ht="15.75" thickBot="1" x14ac:dyDescent="0.3"/>
    <row r="3" spans="2:36" ht="18.75" x14ac:dyDescent="0.3">
      <c r="B3" s="2" t="s">
        <v>0</v>
      </c>
      <c r="C3" s="2" t="s">
        <v>1</v>
      </c>
    </row>
    <row r="4" spans="2:36" ht="18.75" x14ac:dyDescent="0.3">
      <c r="B4" s="2" t="s">
        <v>2</v>
      </c>
      <c r="C4" s="2" t="s">
        <v>3</v>
      </c>
    </row>
    <row r="5" spans="2:36" ht="15.75" thickBot="1" x14ac:dyDescent="0.3"/>
    <row r="6" spans="2:36" ht="15.75" thickBot="1" x14ac:dyDescent="0.3">
      <c r="C6" s="3" t="s">
        <v>4</v>
      </c>
      <c r="D6" s="4"/>
      <c r="E6" s="4"/>
      <c r="F6" s="4"/>
      <c r="G6" s="4"/>
      <c r="H6" s="4"/>
      <c r="I6" s="4"/>
      <c r="J6" s="3" t="s">
        <v>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15.75" thickBot="1" x14ac:dyDescent="0.3"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20</v>
      </c>
      <c r="R7" s="4" t="s">
        <v>21</v>
      </c>
      <c r="S7" s="4" t="s">
        <v>22</v>
      </c>
      <c r="T7" s="4" t="s">
        <v>23</v>
      </c>
      <c r="U7" s="4" t="s">
        <v>24</v>
      </c>
      <c r="V7" s="4" t="s">
        <v>25</v>
      </c>
      <c r="W7" s="4" t="s">
        <v>26</v>
      </c>
      <c r="X7" s="4" t="s">
        <v>27</v>
      </c>
      <c r="Y7" s="4" t="s">
        <v>28</v>
      </c>
      <c r="Z7" s="4" t="s">
        <v>29</v>
      </c>
      <c r="AA7" s="4" t="s">
        <v>30</v>
      </c>
      <c r="AB7" s="4" t="s">
        <v>31</v>
      </c>
      <c r="AC7" s="4" t="s">
        <v>32</v>
      </c>
      <c r="AD7" s="4" t="s">
        <v>33</v>
      </c>
      <c r="AE7" s="4" t="s">
        <v>34</v>
      </c>
      <c r="AF7" s="4" t="s">
        <v>35</v>
      </c>
      <c r="AG7" s="4" t="s">
        <v>36</v>
      </c>
      <c r="AH7" s="4"/>
      <c r="AI7" s="4"/>
      <c r="AJ7" s="4"/>
    </row>
    <row r="8" spans="2:36" ht="15.75" thickBot="1" x14ac:dyDescent="0.3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2:36" ht="15.75" thickBot="1" x14ac:dyDescent="0.3">
      <c r="B9" s="5" t="s">
        <v>37</v>
      </c>
      <c r="C9" s="6">
        <v>11381.3</v>
      </c>
      <c r="D9" s="6">
        <v>4680.1000000000004</v>
      </c>
      <c r="E9" s="4">
        <v>252</v>
      </c>
      <c r="F9" s="4">
        <v>0</v>
      </c>
      <c r="G9" s="4">
        <v>8.1</v>
      </c>
      <c r="H9" s="6">
        <v>280</v>
      </c>
      <c r="I9" s="6">
        <v>0</v>
      </c>
      <c r="J9" s="6">
        <v>749.5</v>
      </c>
      <c r="K9" s="6">
        <v>0</v>
      </c>
      <c r="L9" s="7">
        <v>541.70000000000005</v>
      </c>
      <c r="M9" s="6">
        <v>0</v>
      </c>
      <c r="N9" s="6">
        <v>206.7</v>
      </c>
      <c r="O9" s="6">
        <v>97.7</v>
      </c>
      <c r="P9" s="6">
        <v>0</v>
      </c>
      <c r="Q9" s="6">
        <v>16.7</v>
      </c>
      <c r="R9" s="6">
        <v>30.8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423.6</v>
      </c>
      <c r="Y9" s="6"/>
      <c r="Z9" s="6">
        <v>115.4</v>
      </c>
      <c r="AA9" s="6">
        <v>57</v>
      </c>
      <c r="AB9" s="6">
        <v>19.399999999999999</v>
      </c>
      <c r="AC9" s="6">
        <v>633.20000000000005</v>
      </c>
      <c r="AD9" s="6">
        <v>0</v>
      </c>
      <c r="AE9" s="6">
        <v>47.7</v>
      </c>
      <c r="AF9" s="6">
        <v>0</v>
      </c>
      <c r="AG9" s="6"/>
      <c r="AH9" s="4"/>
      <c r="AI9" s="8" t="s">
        <v>38</v>
      </c>
      <c r="AJ9" s="9">
        <v>16601.5</v>
      </c>
    </row>
    <row r="10" spans="2:36" ht="15.75" thickBot="1" x14ac:dyDescent="0.3">
      <c r="C10" s="10">
        <v>0.6855585338674216</v>
      </c>
      <c r="D10" s="10">
        <v>0.28190826130168961</v>
      </c>
      <c r="E10" s="10">
        <v>1.517935126344005E-2</v>
      </c>
      <c r="F10" s="10">
        <v>0</v>
      </c>
      <c r="G10" s="11">
        <v>4.8790771918200159E-4</v>
      </c>
      <c r="H10" s="10">
        <v>1.6865945848266724E-2</v>
      </c>
      <c r="I10" s="10">
        <v>0</v>
      </c>
      <c r="J10" s="11">
        <v>4.514652290455682E-2</v>
      </c>
      <c r="K10" s="11">
        <v>0</v>
      </c>
      <c r="L10" s="11">
        <v>3.2629581664307447E-2</v>
      </c>
      <c r="M10" s="11">
        <v>0</v>
      </c>
      <c r="N10" s="11">
        <v>1.2450682167274041E-2</v>
      </c>
      <c r="O10" s="11">
        <v>5.8850103906273529E-3</v>
      </c>
      <c r="P10" s="11">
        <v>0</v>
      </c>
      <c r="Q10" s="11">
        <v>1.0059331988073366E-3</v>
      </c>
      <c r="R10" s="11">
        <v>1.8552540433093396E-3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2.5515766647592086E-2</v>
      </c>
      <c r="Y10" s="11">
        <v>0</v>
      </c>
      <c r="Z10" s="11">
        <v>6.9511791103213571E-3</v>
      </c>
      <c r="AA10" s="11">
        <v>3.4334246905400115E-3</v>
      </c>
      <c r="AB10" s="11">
        <v>1.1685691052013372E-3</v>
      </c>
      <c r="AC10" s="11">
        <v>3.8141131825437463E-2</v>
      </c>
      <c r="AD10" s="11">
        <v>0</v>
      </c>
      <c r="AE10" s="11">
        <v>2.8732343462940096E-3</v>
      </c>
      <c r="AF10" s="11">
        <v>0</v>
      </c>
      <c r="AG10" s="11">
        <v>0</v>
      </c>
      <c r="AH10" s="4"/>
      <c r="AI10" s="4"/>
      <c r="AJ10" s="4"/>
    </row>
    <row r="11" spans="2:36" x14ac:dyDescent="0.25">
      <c r="C11" s="12"/>
      <c r="D11" s="13"/>
      <c r="J11" s="14" t="s">
        <v>39</v>
      </c>
      <c r="L11" s="15">
        <v>0.1770562900942686</v>
      </c>
    </row>
    <row r="12" spans="2:36" x14ac:dyDescent="0.25">
      <c r="C12" s="12"/>
      <c r="D12" s="16"/>
      <c r="J12" s="17"/>
      <c r="L12" s="18"/>
      <c r="V12" s="19"/>
    </row>
    <row r="13" spans="2:36" x14ac:dyDescent="0.25">
      <c r="B13" t="s">
        <v>40</v>
      </c>
      <c r="C13">
        <v>15</v>
      </c>
    </row>
    <row r="14" spans="2:36" x14ac:dyDescent="0.25">
      <c r="B14" t="s">
        <v>41</v>
      </c>
      <c r="C14">
        <v>2</v>
      </c>
      <c r="D14" s="18">
        <v>0.13333333333333333</v>
      </c>
    </row>
    <row r="15" spans="2:36" x14ac:dyDescent="0.25">
      <c r="B15" t="s">
        <v>42</v>
      </c>
      <c r="C15" s="20" t="s">
        <v>43</v>
      </c>
    </row>
    <row r="16" spans="2:36" x14ac:dyDescent="0.25">
      <c r="V16" s="21"/>
    </row>
    <row r="17" spans="1:22" x14ac:dyDescent="0.25">
      <c r="B17" s="19" t="s">
        <v>44</v>
      </c>
    </row>
    <row r="18" spans="1:22" x14ac:dyDescent="0.25">
      <c r="B18" t="s">
        <v>45</v>
      </c>
      <c r="C18" s="22">
        <v>0</v>
      </c>
    </row>
    <row r="19" spans="1:22" x14ac:dyDescent="0.25">
      <c r="B19" t="s">
        <v>46</v>
      </c>
      <c r="C19" s="22">
        <v>0</v>
      </c>
    </row>
    <row r="20" spans="1:22" x14ac:dyDescent="0.25">
      <c r="B20" t="s">
        <v>47</v>
      </c>
      <c r="C20" s="22">
        <v>0</v>
      </c>
      <c r="V20" s="19"/>
    </row>
    <row r="22" spans="1:22" x14ac:dyDescent="0.25">
      <c r="A22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FF8D-E649-4447-BBEA-ECE91CD1C2B4}">
  <dimension ref="A2:AJ20"/>
  <sheetViews>
    <sheetView topLeftCell="I1" zoomScale="70" zoomScaleNormal="70" workbookViewId="0">
      <selection activeCell="B3" sqref="B3:C4"/>
    </sheetView>
  </sheetViews>
  <sheetFormatPr defaultRowHeight="15" x14ac:dyDescent="0.25"/>
  <cols>
    <col min="2" max="2" width="21.7109375" bestFit="1" customWidth="1"/>
    <col min="3" max="3" width="21.140625" bestFit="1" customWidth="1"/>
  </cols>
  <sheetData>
    <row r="2" spans="1:3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6" ht="18.75" x14ac:dyDescent="0.3">
      <c r="B3" s="38" t="s">
        <v>0</v>
      </c>
      <c r="C3" s="38" t="s">
        <v>1</v>
      </c>
    </row>
    <row r="4" spans="1:36" ht="18.75" x14ac:dyDescent="0.3">
      <c r="B4" s="39" t="s">
        <v>2</v>
      </c>
      <c r="C4" s="39" t="s">
        <v>3</v>
      </c>
    </row>
    <row r="5" spans="1:36" ht="15.75" thickBot="1" x14ac:dyDescent="0.3">
      <c r="C5" s="23" t="s">
        <v>49</v>
      </c>
      <c r="J5" s="24" t="s">
        <v>5</v>
      </c>
    </row>
    <row r="6" spans="1:36" ht="15.75" thickBot="1" x14ac:dyDescent="0.3"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21</v>
      </c>
      <c r="S6" s="4" t="s">
        <v>22</v>
      </c>
      <c r="T6" s="4" t="s">
        <v>23</v>
      </c>
      <c r="U6" s="4" t="s">
        <v>24</v>
      </c>
      <c r="V6" s="4" t="s">
        <v>25</v>
      </c>
      <c r="W6" s="4" t="s">
        <v>26</v>
      </c>
      <c r="X6" s="4" t="s">
        <v>27</v>
      </c>
      <c r="Y6" s="4" t="s">
        <v>28</v>
      </c>
      <c r="Z6" s="4" t="s">
        <v>29</v>
      </c>
      <c r="AA6" s="4" t="s">
        <v>30</v>
      </c>
      <c r="AB6" s="4" t="s">
        <v>31</v>
      </c>
      <c r="AC6" s="4" t="s">
        <v>32</v>
      </c>
      <c r="AD6" s="4" t="s">
        <v>33</v>
      </c>
      <c r="AE6" s="4" t="s">
        <v>34</v>
      </c>
      <c r="AF6" s="4" t="s">
        <v>35</v>
      </c>
      <c r="AG6" s="4" t="s">
        <v>36</v>
      </c>
    </row>
    <row r="7" spans="1:36" ht="15.75" thickBot="1" x14ac:dyDescent="0.3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ht="19.5" thickBot="1" x14ac:dyDescent="0.35">
      <c r="B8" s="25" t="s">
        <v>37</v>
      </c>
      <c r="C8" s="6">
        <v>15800</v>
      </c>
      <c r="D8" s="6">
        <v>3966</v>
      </c>
      <c r="E8" s="4">
        <v>77</v>
      </c>
      <c r="F8" s="4">
        <v>0</v>
      </c>
      <c r="G8" s="4">
        <v>8.56</v>
      </c>
      <c r="H8" s="6">
        <v>3778.68</v>
      </c>
      <c r="I8" s="6">
        <v>0</v>
      </c>
      <c r="J8" s="6">
        <v>0</v>
      </c>
      <c r="K8" s="6">
        <v>0</v>
      </c>
      <c r="L8" s="6">
        <v>229</v>
      </c>
      <c r="M8" s="6">
        <v>0</v>
      </c>
      <c r="N8" s="6">
        <v>147.29</v>
      </c>
      <c r="O8" s="6">
        <v>0</v>
      </c>
      <c r="P8" s="6">
        <v>892</v>
      </c>
      <c r="Q8" s="6">
        <v>0</v>
      </c>
      <c r="R8" s="6">
        <v>0</v>
      </c>
      <c r="S8" s="6">
        <v>789</v>
      </c>
      <c r="T8" s="26">
        <v>0.7</v>
      </c>
      <c r="U8" s="6">
        <v>0.42749999999999999</v>
      </c>
      <c r="V8" s="6">
        <v>75.91</v>
      </c>
      <c r="W8" s="6">
        <v>0</v>
      </c>
      <c r="X8" s="6">
        <v>560</v>
      </c>
      <c r="Y8" s="6">
        <v>75.569999999999993</v>
      </c>
      <c r="Z8" s="6">
        <v>0</v>
      </c>
      <c r="AA8" s="6">
        <v>74</v>
      </c>
      <c r="AB8" s="6">
        <v>9.4700000000000006</v>
      </c>
      <c r="AC8" s="6">
        <v>203.82</v>
      </c>
      <c r="AD8" s="6">
        <v>0</v>
      </c>
      <c r="AE8" s="6">
        <v>71.13</v>
      </c>
      <c r="AF8" s="6">
        <v>76.040000000000006</v>
      </c>
      <c r="AG8" s="6"/>
      <c r="AI8" s="27" t="s">
        <v>38</v>
      </c>
      <c r="AJ8" s="28">
        <v>23630.240000000002</v>
      </c>
    </row>
    <row r="9" spans="1:36" ht="15.75" thickBot="1" x14ac:dyDescent="0.3">
      <c r="C9" s="10">
        <v>0.66863476629945351</v>
      </c>
      <c r="D9" s="10">
        <v>0.16783579007238181</v>
      </c>
      <c r="E9" s="10">
        <v>3.2585365193074636E-3</v>
      </c>
      <c r="F9" s="10">
        <v>0</v>
      </c>
      <c r="G9" s="11">
        <v>3.6224769617236217E-4</v>
      </c>
      <c r="H9" s="10">
        <v>0.15990865941268476</v>
      </c>
      <c r="I9" s="10">
        <v>0</v>
      </c>
      <c r="J9" s="10">
        <v>0</v>
      </c>
      <c r="K9" s="10">
        <v>0</v>
      </c>
      <c r="L9" s="11">
        <v>9.6909722457325861E-3</v>
      </c>
      <c r="M9" s="10">
        <v>0</v>
      </c>
      <c r="N9" s="10">
        <v>6.2331148562181334E-3</v>
      </c>
      <c r="O9" s="10">
        <v>0</v>
      </c>
      <c r="P9" s="10">
        <v>3.7748241236652692E-2</v>
      </c>
      <c r="Q9" s="10">
        <v>0</v>
      </c>
      <c r="R9" s="29">
        <v>0</v>
      </c>
      <c r="S9" s="10">
        <v>3.3389419658877775E-2</v>
      </c>
      <c r="T9" s="10">
        <v>2.9623059266431485E-5</v>
      </c>
      <c r="U9" s="10">
        <v>1.8091225480570657E-5</v>
      </c>
      <c r="V9" s="29">
        <v>3.2124091841640198E-3</v>
      </c>
      <c r="W9" s="10">
        <v>0</v>
      </c>
      <c r="X9" s="10">
        <v>2.3698447413145189E-2</v>
      </c>
      <c r="Y9" s="29">
        <v>3.1980208410917533E-3</v>
      </c>
      <c r="Z9" s="29">
        <v>0</v>
      </c>
      <c r="AA9" s="29">
        <v>3.1315805510227571E-3</v>
      </c>
      <c r="AB9" s="29">
        <v>4.0075767321872313E-4</v>
      </c>
      <c r="AC9" s="29">
        <v>8.6253884852629508E-3</v>
      </c>
      <c r="AD9" s="29">
        <v>0</v>
      </c>
      <c r="AE9" s="29">
        <v>3.0101260080303877E-3</v>
      </c>
      <c r="AF9" s="29">
        <v>3.2179106094563578E-3</v>
      </c>
      <c r="AG9" s="29">
        <v>0</v>
      </c>
    </row>
    <row r="10" spans="1:36" x14ac:dyDescent="0.25">
      <c r="D10" s="30"/>
      <c r="J10" t="s">
        <v>50</v>
      </c>
      <c r="L10" s="31">
        <v>0.1356041030476203</v>
      </c>
    </row>
    <row r="11" spans="1:36" x14ac:dyDescent="0.25">
      <c r="L11" s="18"/>
      <c r="V11" s="19"/>
    </row>
    <row r="12" spans="1:36" x14ac:dyDescent="0.25">
      <c r="B12" t="s">
        <v>40</v>
      </c>
      <c r="C12">
        <v>25</v>
      </c>
    </row>
    <row r="13" spans="1:36" x14ac:dyDescent="0.25">
      <c r="B13" t="s">
        <v>41</v>
      </c>
      <c r="C13">
        <v>5</v>
      </c>
      <c r="D13" s="18">
        <v>0.2</v>
      </c>
    </row>
    <row r="14" spans="1:36" ht="15.75" x14ac:dyDescent="0.25">
      <c r="B14" t="s">
        <v>42</v>
      </c>
      <c r="C14" s="32" t="s">
        <v>43</v>
      </c>
      <c r="D14" s="32"/>
      <c r="M14" t="s">
        <v>51</v>
      </c>
    </row>
    <row r="15" spans="1:36" x14ac:dyDescent="0.25">
      <c r="M15" t="s">
        <v>52</v>
      </c>
      <c r="V15" s="19"/>
    </row>
    <row r="16" spans="1:36" ht="15.75" thickBot="1" x14ac:dyDescent="0.3">
      <c r="B16" s="19" t="s">
        <v>44</v>
      </c>
      <c r="M16" t="s">
        <v>53</v>
      </c>
    </row>
    <row r="17" spans="2:13" ht="15.75" thickBot="1" x14ac:dyDescent="0.3">
      <c r="B17" s="33" t="s">
        <v>45</v>
      </c>
      <c r="C17" s="34" t="s">
        <v>54</v>
      </c>
      <c r="D17" s="34" t="s">
        <v>55</v>
      </c>
      <c r="E17" s="34" t="s">
        <v>56</v>
      </c>
      <c r="F17" s="34" t="s">
        <v>57</v>
      </c>
      <c r="G17" s="34" t="s">
        <v>58</v>
      </c>
      <c r="H17" s="34" t="s">
        <v>59</v>
      </c>
    </row>
    <row r="18" spans="2:13" ht="15.75" thickBot="1" x14ac:dyDescent="0.3">
      <c r="B18" s="35" t="s">
        <v>46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M18" t="s">
        <v>60</v>
      </c>
    </row>
    <row r="19" spans="2:13" ht="15.75" thickBot="1" x14ac:dyDescent="0.3">
      <c r="B19" s="35" t="s">
        <v>47</v>
      </c>
      <c r="C19" s="35">
        <v>1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M19" t="s">
        <v>61</v>
      </c>
    </row>
    <row r="20" spans="2:13" s="36" customFormat="1" ht="15.75" thickBot="1" x14ac:dyDescent="0.3">
      <c r="C20" s="37"/>
      <c r="D20" s="37"/>
      <c r="E20" s="37"/>
      <c r="F20" s="37"/>
      <c r="G20" s="37"/>
      <c r="H20" s="37"/>
      <c r="M20" s="36" t="s">
        <v>62</v>
      </c>
    </row>
  </sheetData>
  <mergeCells count="1">
    <mergeCell ref="C14:D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30908-AC4D-489F-A5EC-371D5ED371A0}">
  <dimension ref="B1:D3"/>
  <sheetViews>
    <sheetView topLeftCell="C1" workbookViewId="0">
      <selection activeCell="E8" sqref="E8"/>
    </sheetView>
  </sheetViews>
  <sheetFormatPr defaultRowHeight="15" x14ac:dyDescent="0.25"/>
  <cols>
    <col min="3" max="3" width="15.85546875" bestFit="1" customWidth="1"/>
  </cols>
  <sheetData>
    <row r="1" spans="2:4" ht="18.75" x14ac:dyDescent="0.3">
      <c r="B1" s="40" t="s">
        <v>0</v>
      </c>
      <c r="C1" s="40" t="s">
        <v>1</v>
      </c>
    </row>
    <row r="2" spans="2:4" ht="18.75" x14ac:dyDescent="0.3">
      <c r="B2" s="41" t="s">
        <v>2</v>
      </c>
      <c r="C2" s="41" t="s">
        <v>3</v>
      </c>
      <c r="D2" s="42" t="s">
        <v>63</v>
      </c>
    </row>
    <row r="3" spans="2:4" x14ac:dyDescent="0.25">
      <c r="B3" s="43"/>
      <c r="C3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752C-945F-4E33-8355-4682D08C378C}">
  <dimension ref="B2:AK19"/>
  <sheetViews>
    <sheetView topLeftCell="A4" zoomScale="70" zoomScaleNormal="70" workbookViewId="0">
      <selection activeCell="B2" sqref="B2:C3"/>
    </sheetView>
  </sheetViews>
  <sheetFormatPr defaultRowHeight="15" x14ac:dyDescent="0.25"/>
  <cols>
    <col min="2" max="2" width="21.7109375" bestFit="1" customWidth="1"/>
    <col min="3" max="3" width="11.85546875" bestFit="1" customWidth="1"/>
  </cols>
  <sheetData>
    <row r="2" spans="2:37" s="45" customFormat="1" ht="18.75" x14ac:dyDescent="0.3">
      <c r="B2" s="44" t="s">
        <v>0</v>
      </c>
      <c r="C2" s="44" t="s">
        <v>1</v>
      </c>
    </row>
    <row r="3" spans="2:37" s="45" customFormat="1" ht="18.75" x14ac:dyDescent="0.3">
      <c r="B3" s="44" t="s">
        <v>2</v>
      </c>
      <c r="C3" s="44" t="s">
        <v>64</v>
      </c>
    </row>
    <row r="4" spans="2:37" s="45" customFormat="1" ht="15.75" thickBot="1" x14ac:dyDescent="0.3"/>
    <row r="5" spans="2:37" s="45" customFormat="1" ht="15.75" thickBot="1" x14ac:dyDescent="0.3">
      <c r="C5" s="46" t="s">
        <v>49</v>
      </c>
      <c r="D5" s="47"/>
      <c r="E5" s="47"/>
      <c r="F5" s="47"/>
      <c r="G5" s="47"/>
      <c r="H5" s="47"/>
      <c r="I5" s="47"/>
      <c r="J5" s="46" t="s">
        <v>5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2:37" s="45" customFormat="1" ht="15.75" thickBot="1" x14ac:dyDescent="0.3">
      <c r="C6" s="47" t="s">
        <v>6</v>
      </c>
      <c r="D6" s="47" t="s">
        <v>7</v>
      </c>
      <c r="E6" s="47" t="s">
        <v>8</v>
      </c>
      <c r="F6" s="47" t="s">
        <v>9</v>
      </c>
      <c r="G6" s="47" t="s">
        <v>10</v>
      </c>
      <c r="H6" s="47" t="s">
        <v>11</v>
      </c>
      <c r="I6" s="47" t="s">
        <v>12</v>
      </c>
      <c r="J6" s="47" t="s">
        <v>13</v>
      </c>
      <c r="K6" s="47" t="s">
        <v>14</v>
      </c>
      <c r="L6" s="47" t="s">
        <v>15</v>
      </c>
      <c r="M6" s="47" t="s">
        <v>16</v>
      </c>
      <c r="N6" s="47" t="s">
        <v>17</v>
      </c>
      <c r="O6" s="47" t="s">
        <v>18</v>
      </c>
      <c r="P6" s="47" t="s">
        <v>19</v>
      </c>
      <c r="Q6" s="47" t="s">
        <v>20</v>
      </c>
      <c r="R6" s="47" t="s">
        <v>21</v>
      </c>
      <c r="S6" s="47" t="s">
        <v>22</v>
      </c>
      <c r="T6" s="47" t="s">
        <v>23</v>
      </c>
      <c r="U6" s="47" t="s">
        <v>24</v>
      </c>
      <c r="V6" s="47" t="s">
        <v>25</v>
      </c>
      <c r="W6" s="47" t="s">
        <v>26</v>
      </c>
      <c r="X6" s="47" t="s">
        <v>27</v>
      </c>
      <c r="Y6" s="47" t="s">
        <v>28</v>
      </c>
      <c r="Z6" s="47" t="s">
        <v>29</v>
      </c>
      <c r="AA6" s="47" t="s">
        <v>30</v>
      </c>
      <c r="AB6" s="47" t="s">
        <v>31</v>
      </c>
      <c r="AC6" s="47" t="s">
        <v>32</v>
      </c>
      <c r="AD6" s="47" t="s">
        <v>33</v>
      </c>
      <c r="AE6" s="47" t="s">
        <v>34</v>
      </c>
      <c r="AF6" s="47" t="s">
        <v>35</v>
      </c>
      <c r="AG6" s="47" t="s">
        <v>36</v>
      </c>
      <c r="AH6" s="47"/>
      <c r="AI6" s="47"/>
      <c r="AJ6" s="47"/>
      <c r="AK6" s="47"/>
    </row>
    <row r="7" spans="2:37" s="45" customFormat="1" ht="15.75" thickBot="1" x14ac:dyDescent="0.3"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2:37" s="45" customFormat="1" ht="15.75" thickBot="1" x14ac:dyDescent="0.3">
      <c r="B8" s="48" t="s">
        <v>37</v>
      </c>
      <c r="C8" s="49">
        <v>3717</v>
      </c>
      <c r="D8" s="49">
        <v>1492</v>
      </c>
      <c r="E8" s="50">
        <v>41.47</v>
      </c>
      <c r="F8" s="50">
        <v>0</v>
      </c>
      <c r="G8" s="50">
        <v>44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51"/>
      <c r="AH8" s="47"/>
      <c r="AI8" s="52" t="s">
        <v>38</v>
      </c>
      <c r="AJ8" s="52"/>
      <c r="AK8" s="53">
        <f>SUM(C8:J8)</f>
        <v>5294.47</v>
      </c>
    </row>
    <row r="9" spans="2:37" s="45" customFormat="1" ht="15.75" thickBot="1" x14ac:dyDescent="0.3">
      <c r="C9" s="54">
        <f>C8/AK8</f>
        <v>0.70205327445428911</v>
      </c>
      <c r="D9" s="54">
        <f>D8/AK8</f>
        <v>0.28180346663594275</v>
      </c>
      <c r="E9" s="54">
        <f>E8/AK8</f>
        <v>7.8327009124614915E-3</v>
      </c>
      <c r="F9" s="54">
        <v>0</v>
      </c>
      <c r="G9" s="54">
        <f>G8/AK8</f>
        <v>8.3105579973066241E-3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5">
        <v>0</v>
      </c>
      <c r="AH9" s="47"/>
      <c r="AI9" s="47"/>
      <c r="AJ9" s="47"/>
      <c r="AK9" s="47"/>
    </row>
    <row r="10" spans="2:37" s="45" customFormat="1" x14ac:dyDescent="0.25">
      <c r="C10" s="56"/>
      <c r="D10" s="57"/>
      <c r="J10" s="45" t="s">
        <v>39</v>
      </c>
      <c r="L10" s="58">
        <v>0</v>
      </c>
    </row>
    <row r="11" spans="2:37" s="45" customFormat="1" x14ac:dyDescent="0.25">
      <c r="L11" s="58"/>
    </row>
    <row r="12" spans="2:37" s="45" customFormat="1" x14ac:dyDescent="0.25">
      <c r="B12" s="45" t="s">
        <v>40</v>
      </c>
      <c r="C12" s="45">
        <v>2</v>
      </c>
      <c r="V12" s="59"/>
    </row>
    <row r="13" spans="2:37" s="45" customFormat="1" x14ac:dyDescent="0.25">
      <c r="B13" s="45" t="s">
        <v>41</v>
      </c>
      <c r="C13" s="45">
        <v>2</v>
      </c>
      <c r="D13" s="60">
        <f>C13/C12</f>
        <v>1</v>
      </c>
    </row>
    <row r="14" spans="2:37" s="45" customFormat="1" x14ac:dyDescent="0.25">
      <c r="B14" s="45" t="s">
        <v>42</v>
      </c>
      <c r="C14" s="61" t="s">
        <v>65</v>
      </c>
      <c r="D14" s="61"/>
    </row>
    <row r="15" spans="2:37" s="45" customFormat="1" x14ac:dyDescent="0.25"/>
    <row r="16" spans="2:37" s="45" customFormat="1" x14ac:dyDescent="0.25">
      <c r="B16" s="59" t="s">
        <v>44</v>
      </c>
    </row>
    <row r="17" spans="2:22" s="45" customFormat="1" x14ac:dyDescent="0.25">
      <c r="B17" s="45" t="s">
        <v>45</v>
      </c>
      <c r="C17" s="62">
        <v>0</v>
      </c>
      <c r="V17" s="63"/>
    </row>
    <row r="18" spans="2:22" s="45" customFormat="1" x14ac:dyDescent="0.25">
      <c r="B18" s="45" t="s">
        <v>46</v>
      </c>
      <c r="C18" s="62">
        <v>0</v>
      </c>
    </row>
    <row r="19" spans="2:22" s="45" customFormat="1" x14ac:dyDescent="0.25">
      <c r="B19" s="45" t="s">
        <v>47</v>
      </c>
      <c r="C19" s="62">
        <v>0</v>
      </c>
      <c r="V19" s="59"/>
    </row>
  </sheetData>
  <mergeCells count="1">
    <mergeCell ref="C14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B772-2B31-4F63-8402-FE5C4B22EBF0}">
  <dimension ref="A1:B30"/>
  <sheetViews>
    <sheetView tabSelected="1" workbookViewId="0">
      <selection sqref="A1:B30"/>
    </sheetView>
  </sheetViews>
  <sheetFormatPr defaultRowHeight="15" x14ac:dyDescent="0.25"/>
  <cols>
    <col min="1" max="1" width="26" bestFit="1" customWidth="1"/>
  </cols>
  <sheetData>
    <row r="1" spans="1:2" x14ac:dyDescent="0.25">
      <c r="A1" s="64" t="s">
        <v>66</v>
      </c>
      <c r="B1" s="64" t="s">
        <v>6</v>
      </c>
    </row>
    <row r="2" spans="1:2" x14ac:dyDescent="0.25">
      <c r="A2" s="65" t="s">
        <v>67</v>
      </c>
      <c r="B2" s="65" t="s">
        <v>7</v>
      </c>
    </row>
    <row r="3" spans="1:2" x14ac:dyDescent="0.25">
      <c r="A3" s="64" t="s">
        <v>68</v>
      </c>
      <c r="B3" s="64" t="s">
        <v>8</v>
      </c>
    </row>
    <row r="4" spans="1:2" x14ac:dyDescent="0.25">
      <c r="A4" s="65" t="s">
        <v>69</v>
      </c>
      <c r="B4" s="65" t="s">
        <v>9</v>
      </c>
    </row>
    <row r="5" spans="1:2" x14ac:dyDescent="0.25">
      <c r="A5" s="64" t="s">
        <v>70</v>
      </c>
      <c r="B5" s="64" t="s">
        <v>11</v>
      </c>
    </row>
    <row r="6" spans="1:2" x14ac:dyDescent="0.25">
      <c r="A6" s="65" t="s">
        <v>71</v>
      </c>
      <c r="B6" s="65" t="s">
        <v>10</v>
      </c>
    </row>
    <row r="7" spans="1:2" x14ac:dyDescent="0.25">
      <c r="A7" s="64" t="s">
        <v>72</v>
      </c>
      <c r="B7" s="64" t="s">
        <v>12</v>
      </c>
    </row>
    <row r="8" spans="1:2" x14ac:dyDescent="0.25">
      <c r="A8" s="65" t="s">
        <v>73</v>
      </c>
      <c r="B8" s="65" t="s">
        <v>13</v>
      </c>
    </row>
    <row r="9" spans="1:2" x14ac:dyDescent="0.25">
      <c r="A9" s="64" t="s">
        <v>74</v>
      </c>
      <c r="B9" s="64" t="s">
        <v>14</v>
      </c>
    </row>
    <row r="10" spans="1:2" x14ac:dyDescent="0.25">
      <c r="A10" s="65" t="s">
        <v>75</v>
      </c>
      <c r="B10" s="65" t="s">
        <v>15</v>
      </c>
    </row>
    <row r="11" spans="1:2" x14ac:dyDescent="0.25">
      <c r="A11" s="64" t="s">
        <v>76</v>
      </c>
      <c r="B11" s="64" t="s">
        <v>16</v>
      </c>
    </row>
    <row r="12" spans="1:2" x14ac:dyDescent="0.25">
      <c r="A12" s="65" t="s">
        <v>77</v>
      </c>
      <c r="B12" s="65" t="s">
        <v>17</v>
      </c>
    </row>
    <row r="13" spans="1:2" x14ac:dyDescent="0.25">
      <c r="A13" s="64" t="s">
        <v>78</v>
      </c>
      <c r="B13" s="64" t="s">
        <v>18</v>
      </c>
    </row>
    <row r="14" spans="1:2" x14ac:dyDescent="0.25">
      <c r="A14" s="65" t="s">
        <v>79</v>
      </c>
      <c r="B14" s="65" t="s">
        <v>19</v>
      </c>
    </row>
    <row r="15" spans="1:2" x14ac:dyDescent="0.25">
      <c r="A15" s="64" t="s">
        <v>80</v>
      </c>
      <c r="B15" s="64" t="s">
        <v>21</v>
      </c>
    </row>
    <row r="16" spans="1:2" x14ac:dyDescent="0.25">
      <c r="A16" s="65" t="s">
        <v>81</v>
      </c>
      <c r="B16" s="65" t="s">
        <v>22</v>
      </c>
    </row>
    <row r="17" spans="1:2" x14ac:dyDescent="0.25">
      <c r="A17" s="64" t="s">
        <v>82</v>
      </c>
      <c r="B17" s="64" t="s">
        <v>24</v>
      </c>
    </row>
    <row r="18" spans="1:2" x14ac:dyDescent="0.25">
      <c r="A18" s="65" t="s">
        <v>83</v>
      </c>
      <c r="B18" s="65" t="s">
        <v>26</v>
      </c>
    </row>
    <row r="19" spans="1:2" x14ac:dyDescent="0.25">
      <c r="A19" s="64" t="s">
        <v>84</v>
      </c>
      <c r="B19" s="64" t="s">
        <v>27</v>
      </c>
    </row>
    <row r="20" spans="1:2" x14ac:dyDescent="0.25">
      <c r="A20" s="65" t="s">
        <v>85</v>
      </c>
      <c r="B20" s="65" t="s">
        <v>28</v>
      </c>
    </row>
    <row r="21" spans="1:2" x14ac:dyDescent="0.25">
      <c r="A21" s="64" t="s">
        <v>86</v>
      </c>
      <c r="B21" s="64" t="s">
        <v>29</v>
      </c>
    </row>
    <row r="22" spans="1:2" x14ac:dyDescent="0.25">
      <c r="A22" s="65" t="s">
        <v>87</v>
      </c>
      <c r="B22" s="65" t="s">
        <v>30</v>
      </c>
    </row>
    <row r="23" spans="1:2" x14ac:dyDescent="0.25">
      <c r="A23" s="64" t="s">
        <v>88</v>
      </c>
      <c r="B23" s="64" t="s">
        <v>31</v>
      </c>
    </row>
    <row r="24" spans="1:2" x14ac:dyDescent="0.25">
      <c r="A24" s="65" t="s">
        <v>89</v>
      </c>
      <c r="B24" s="65" t="s">
        <v>32</v>
      </c>
    </row>
    <row r="25" spans="1:2" x14ac:dyDescent="0.25">
      <c r="A25" s="64" t="s">
        <v>90</v>
      </c>
      <c r="B25" s="64" t="s">
        <v>33</v>
      </c>
    </row>
    <row r="26" spans="1:2" x14ac:dyDescent="0.25">
      <c r="A26" s="65" t="s">
        <v>91</v>
      </c>
      <c r="B26" s="65" t="s">
        <v>92</v>
      </c>
    </row>
    <row r="27" spans="1:2" x14ac:dyDescent="0.25">
      <c r="A27" s="64" t="s">
        <v>93</v>
      </c>
      <c r="B27" s="64" t="s">
        <v>94</v>
      </c>
    </row>
    <row r="28" spans="1:2" x14ac:dyDescent="0.25">
      <c r="A28" s="65" t="s">
        <v>95</v>
      </c>
      <c r="B28" s="65" t="s">
        <v>96</v>
      </c>
    </row>
    <row r="29" spans="1:2" x14ac:dyDescent="0.25">
      <c r="A29" s="64" t="s">
        <v>97</v>
      </c>
      <c r="B29" s="64" t="s">
        <v>98</v>
      </c>
    </row>
    <row r="30" spans="1:2" x14ac:dyDescent="0.25">
      <c r="A30" s="65" t="s">
        <v>99</v>
      </c>
      <c r="B30" s="6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 Sulawesi</vt:lpstr>
      <vt:lpstr>Maluku</vt:lpstr>
      <vt:lpstr>West Papua</vt:lpstr>
      <vt:lpstr>West Nusa Tenggara</vt:lpstr>
      <vt:lpstr>Species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2020-09-30T02:29:46Z</dcterms:created>
  <dcterms:modified xsi:type="dcterms:W3CDTF">2020-09-30T02:34:51Z</dcterms:modified>
</cp:coreProperties>
</file>